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330"/>
  <workbookPr filterPrivacy="1" hidePivotFieldList="1" defaultThemeVersion="124226"/>
  <bookViews>
    <workbookView xWindow="0" yWindow="0" windowWidth="23040" windowHeight="8496" tabRatio="948" activeTab="0"/>
  </bookViews>
  <sheets>
    <sheet name="facade system" sheetId="29" r:id="rId1"/>
    <sheet name="interior glazing" sheetId="30" r:id="rId2"/>
    <sheet name="internal glass handrail" sheetId="31" r:id="rId3"/>
    <sheet name="Skylight" sheetId="32" r:id="rId4"/>
  </sheets>
  <definedNames>
    <definedName name="_xlnm.Print_Titles" localSheetId="0">'facade system'!$3:$3</definedName>
    <definedName name="_xlnm.Print_Titles" localSheetId="1">'interior glazing'!$3:$3</definedName>
    <definedName name="_xlnm.Print_Titles" localSheetId="2">'internal glass handrail'!$3:$3</definedName>
    <definedName name="_xlnm.Print_Titles" localSheetId="3">'Skylight'!$3:$3</definedName>
  </definedNames>
  <calcPr calcId="162913" fullPrecision="0"/>
  <extLst/>
</workbook>
</file>

<file path=xl/comments1.xml><?xml version="1.0" encoding="utf-8"?>
<comments xmlns="http://schemas.openxmlformats.org/spreadsheetml/2006/main">
  <authors>
    <author>Author</author>
  </authors>
  <commentList>
    <comment ref="B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ENGLISH</t>
        </r>
      </text>
    </comment>
  </commentList>
</comments>
</file>

<file path=xl/sharedStrings.xml><?xml version="1.0" encoding="utf-8"?>
<sst xmlns="http://schemas.openxmlformats.org/spreadsheetml/2006/main" count="352" uniqueCount="136">
  <si>
    <t>##</t>
  </si>
  <si>
    <t>1</t>
  </si>
  <si>
    <t>3</t>
  </si>
  <si>
    <t>6</t>
  </si>
  <si>
    <t>7</t>
  </si>
  <si>
    <t>8</t>
  </si>
  <si>
    <t>9</t>
  </si>
  <si>
    <t>10</t>
  </si>
  <si>
    <t>11</t>
  </si>
  <si>
    <t>12</t>
  </si>
  <si>
    <t>2</t>
  </si>
  <si>
    <t>5</t>
  </si>
  <si>
    <t>m2</t>
  </si>
  <si>
    <t>Total</t>
  </si>
  <si>
    <t>USD</t>
  </si>
  <si>
    <t>Material</t>
  </si>
  <si>
    <t>Labor</t>
  </si>
  <si>
    <t>Transport and Equipment</t>
  </si>
  <si>
    <t>TOTAL</t>
  </si>
  <si>
    <t>Overhead:</t>
  </si>
  <si>
    <t>Sub-Total</t>
  </si>
  <si>
    <t>Profit:</t>
  </si>
  <si>
    <t>VAT:</t>
  </si>
  <si>
    <t>UNIT</t>
  </si>
  <si>
    <t>Unit Price</t>
  </si>
  <si>
    <t>TOTAL:</t>
  </si>
  <si>
    <t>QTY</t>
  </si>
  <si>
    <t>DESCRIPTION</t>
  </si>
  <si>
    <t>საფასადე სისტემა ღერძებში - 26-23</t>
  </si>
  <si>
    <t>სართულშუა მინაპაკეტის მქრქალი შუშა ღერძებში - 26-23</t>
  </si>
  <si>
    <t>საფასადე სისტემა ღერძებში - პ-ჟ</t>
  </si>
  <si>
    <t>სართულშუა მინაპაკეტის მქრქალი შუშა ღერძებში - პ-ჟ</t>
  </si>
  <si>
    <r>
      <t xml:space="preserve">საფასადე სისტემა ღერძებში - </t>
    </r>
    <r>
      <rPr>
        <b/>
        <sz val="11"/>
        <color theme="1"/>
        <rFont val="Calibri"/>
        <family val="2"/>
        <scheme val="minor"/>
      </rPr>
      <t xml:space="preserve">21-5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</si>
  <si>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სართულშუა მინაპაკეტის მქრქალი შუშა ღერძებში - </t>
    </r>
    <r>
      <rPr>
        <b/>
        <sz val="11"/>
        <color theme="1"/>
        <rFont val="Calibri"/>
        <family val="2"/>
        <scheme val="minor"/>
      </rPr>
      <t>21-5</t>
    </r>
  </si>
  <si>
    <t>საფასადე სისტემა ღერძებში - მ</t>
  </si>
  <si>
    <t>სართულშუა მინაპაკეტის მქრქალი შუშა ღერძებში - მ</t>
  </si>
  <si>
    <t>საფასადე სისტემა ღერძებში - ო-ნ</t>
  </si>
  <si>
    <t>სართულშუა მინაპაკეტის მქრქალი შუშა ღერძებში - ო-ნ</t>
  </si>
  <si>
    <t>საფასადე სისტემა ღერძებში - კ-ლ</t>
  </si>
  <si>
    <t>სართულშუა მინაპაკეტის მქრქალი შუშა ღერძებში - კ-ლ</t>
  </si>
  <si>
    <t>საფასადე სისტემა ღერძებში - ჟ-პ</t>
  </si>
  <si>
    <t>სართულშუა მინაპაკეტის მქრქალი შუშა ღერძებში - ჟ-პ</t>
  </si>
  <si>
    <t>საფასადე სისტემა ღერძებში - 21-26</t>
  </si>
  <si>
    <t>სართულშუა მინაპაკეტის მქრქალი შუშა ღერძებში - 21-26</t>
  </si>
  <si>
    <t>საფასადე სისტემა ფურც. ა-264</t>
  </si>
  <si>
    <t>საფასადე სისტემა ფურც. ა-265</t>
  </si>
  <si>
    <t>საფასადე სისტემა ფურც. ა-266</t>
  </si>
  <si>
    <t>გთხოვთ ჩაშალოთ პროფილების, ხელობის და მინაპაკეტების ღირებულება ცალ-ცალკე</t>
  </si>
  <si>
    <t>გთხოვთ მიუთითოთ აქსესუარების სპეციფიკაცია და მოდელი</t>
  </si>
  <si>
    <t>საჭიროების შემთხვევაში გაითვალისწინეთ დამატებითი კონსტრუქციები</t>
  </si>
  <si>
    <t>გთხოვთ დეტალურად აღწეროთ საიზოლაციო მასალების გამოყენება და ჩახურვები</t>
  </si>
  <si>
    <t>გთხოვთ მიუთითოთ პროფილის და მინაპაკეტის კონკრეტული მახასიათებლები და ბრენდი (მოდელი)-მინაპაკეტის სენდვიჩი პროექტში მოცემული სპეციფიკაციის თანახმად</t>
  </si>
  <si>
    <t>ვიტრაჟი N1</t>
  </si>
  <si>
    <t>ვიტრაჟი N2</t>
  </si>
  <si>
    <t>ვიტრაჟი N3</t>
  </si>
  <si>
    <t>ვიტრაჟი N4</t>
  </si>
  <si>
    <t>ვიტრაჟი N5</t>
  </si>
  <si>
    <t>ვიტრაჟი N6</t>
  </si>
  <si>
    <t>ვიტრაჟი N7</t>
  </si>
  <si>
    <t>ვიტრაჟი N8</t>
  </si>
  <si>
    <t>ვიტრაჟი N9</t>
  </si>
  <si>
    <t>ვიტრაჟი N10</t>
  </si>
  <si>
    <t>ვიტრაჟი N11</t>
  </si>
  <si>
    <t>ვიტრაჟი N12</t>
  </si>
  <si>
    <t>ვიტრაჟი N13</t>
  </si>
  <si>
    <t>ვიტრაჟი N14</t>
  </si>
  <si>
    <t>ვიტრაჟი N15</t>
  </si>
  <si>
    <t>ვიტრაჟი N16</t>
  </si>
  <si>
    <t>ვიტრაჟი N17</t>
  </si>
  <si>
    <t>ვიტრაჟი N18</t>
  </si>
  <si>
    <t>ვიტრაჟი N19</t>
  </si>
  <si>
    <t>ვიტრაჟი N20</t>
  </si>
  <si>
    <t>ვიტრაჟი N21</t>
  </si>
  <si>
    <t>ვიტრაჟი N22</t>
  </si>
  <si>
    <t>ვიტრაჟი N23</t>
  </si>
  <si>
    <t>ვიტრაჟი N24</t>
  </si>
  <si>
    <t>ვიტრაჟი N25</t>
  </si>
  <si>
    <t>ვიტრაჟი N26</t>
  </si>
  <si>
    <t>ვიტრაჟი N27</t>
  </si>
  <si>
    <t>ვიტრაჟი N28</t>
  </si>
  <si>
    <t>ვიტრაჟი N29</t>
  </si>
  <si>
    <t>ვიტრაჟი N30</t>
  </si>
  <si>
    <t>ვიტრაჟი N31</t>
  </si>
  <si>
    <t>ვიტრაჟი N32</t>
  </si>
  <si>
    <t>ვიტრაჟი N33</t>
  </si>
  <si>
    <t>ვიტრაჟი N34</t>
  </si>
  <si>
    <t>ვიტრაჟი N35</t>
  </si>
  <si>
    <t>ვიტრაჟი N36</t>
  </si>
  <si>
    <t>ვიტრაჟი N37</t>
  </si>
  <si>
    <t>ვიტრაჟი N38</t>
  </si>
  <si>
    <t>ვიტრაჟი N39</t>
  </si>
  <si>
    <t>ვიტრაჟი N40</t>
  </si>
  <si>
    <t>ვიტრაჟი N41</t>
  </si>
  <si>
    <t>ვიტრაჟი N42</t>
  </si>
  <si>
    <t>ვიტრაჟი N43</t>
  </si>
  <si>
    <t>ვიტრაჟი N44</t>
  </si>
  <si>
    <t>ვიტრაჟი N45</t>
  </si>
  <si>
    <t>ვიტრაჟი N46</t>
  </si>
  <si>
    <t>ვიტრაჟი N47</t>
  </si>
  <si>
    <t>ვიტრაჟი N48</t>
  </si>
  <si>
    <t>ვიტრაჟი N49</t>
  </si>
  <si>
    <t>ვიტრაჟი N50</t>
  </si>
  <si>
    <t>ვიტრაჟი N51</t>
  </si>
  <si>
    <t>ვიტრაჟი N52</t>
  </si>
  <si>
    <t>ვიტრაჟი N53</t>
  </si>
  <si>
    <t>ვიტრაჟი N54</t>
  </si>
  <si>
    <t>ვიტრაჟი N55</t>
  </si>
  <si>
    <t>ვიტრაჟი N56</t>
  </si>
  <si>
    <t>ვიტრაჟი N57</t>
  </si>
  <si>
    <t>ვიტრაჟი N58</t>
  </si>
  <si>
    <t>ვიტრაჟი N59</t>
  </si>
  <si>
    <t>ვიტრაჟი N60</t>
  </si>
  <si>
    <t>ვიტრაჟი N61</t>
  </si>
  <si>
    <t>ვიტრაჟი N62</t>
  </si>
  <si>
    <t>ვიტრაჟი N63</t>
  </si>
  <si>
    <t>ვიტრაჟი N64</t>
  </si>
  <si>
    <t>ვიტრაჟი N65</t>
  </si>
  <si>
    <t>ვიტრაჟი N66</t>
  </si>
  <si>
    <t>ვიტრაჟი N67</t>
  </si>
  <si>
    <t>ვიტრაჟი N68</t>
  </si>
  <si>
    <t>ვიტრაჟი N69</t>
  </si>
  <si>
    <t>ვიტრაჟი N70</t>
  </si>
  <si>
    <t>ვიტრაჟი N71</t>
  </si>
  <si>
    <t>ვიტრაჟი N72</t>
  </si>
  <si>
    <t>ვიტრაჟი N73</t>
  </si>
  <si>
    <t>ვიტრაჟი N74</t>
  </si>
  <si>
    <t>ვიტრაჟი N75</t>
  </si>
  <si>
    <t>ვიტრაჟი N76</t>
  </si>
  <si>
    <t>ვიტრაჟი N77</t>
  </si>
  <si>
    <t>ვიტრაჟი N78</t>
  </si>
  <si>
    <t>შიდა მინის მოაჯირები</t>
  </si>
  <si>
    <t>Sky Light</t>
  </si>
  <si>
    <t>გთხოვთ მიუთითიოთ დგარების, სამაგრების და მინაპაკეტის დეტალური სპეციფიკაცია, მწარმოებლის მითითებით</t>
  </si>
  <si>
    <t>გთხოვთ მიუთითოთ პროფილების და მინაპაკეტის ტექნიკური მახასიათებლები</t>
  </si>
  <si>
    <t>გთხოვთ განაფასოთ შესაბამისი ლითონის კონსტრუქციის მოწყობა და კონსტრუქციული ანგარიში</t>
  </si>
  <si>
    <t>თოვლის და ქარის  დატვირთვებზე ანგარში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</si>
</sst>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р_._-;\-* #,##0.00_р_._-;_-* &quot;-&quot;??_р_._-;_-@_-"/>
    <numFmt numFmtId="166" formatCode="_(&quot;GEL&quot;* #,##0.00_);_(&quot;GEL&quot;* \(#,##0.00\);_(&quot;GEL&quot;* &quot;-&quot;??_);_(@_)"/>
    <numFmt numFmtId="167" formatCode="_([$$-409]* #,##0.00_);_([$$-409]* \(#,##0.00\);_([$$-409]* &quot;-&quot;??_);_(@_)"/>
    <numFmt numFmtId="168" formatCode="_(* #,##0.0000_);_(* \(#,##0.0000\);_(* &quot;-&quot;??_);_(@_)"/>
    <numFmt numFmtId="169" formatCode="_-* #,##0.00\ _L_a_r_i_-;\-* #,##0.00\ _L_a_r_i_-;_-* &quot;-&quot;??\ _L_a_r_i_-;_-@_-"/>
    <numFmt numFmtId="170" formatCode="_-[$$-409]* #,##0.00_ ;_-[$$-409]* \-#,##0.00\ ;_-[$$-409]* &quot;-&quot;??_ ;_-@_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9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193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167" fontId="0" fillId="0" borderId="0" xfId="0"/>
    <xf numFmtId="167" fontId="2" fillId="2" borderId="0" xfId="0" applyFont="1" applyFill="1" applyAlignment="1">
      <alignment vertical="center"/>
    </xf>
    <xf numFmtId="167" fontId="2" fillId="2" borderId="0" xfId="0" applyFont="1" applyFill="1" applyAlignment="1">
      <alignment horizontal="left" vertical="center"/>
    </xf>
    <xf numFmtId="167" fontId="9" fillId="2" borderId="0" xfId="0" applyFont="1" applyFill="1" applyAlignment="1">
      <alignment vertical="center"/>
    </xf>
    <xf numFmtId="167" fontId="9" fillId="2" borderId="0" xfId="0" applyFont="1" applyFill="1" applyAlignment="1">
      <alignment horizontal="left" vertical="center"/>
    </xf>
    <xf numFmtId="43" fontId="9" fillId="2" borderId="0" xfId="18" applyFont="1" applyFill="1" applyAlignment="1">
      <alignment vertical="center"/>
    </xf>
    <xf numFmtId="2" fontId="9" fillId="2" borderId="0" xfId="0" applyNumberFormat="1" applyFont="1" applyFill="1" applyAlignment="1">
      <alignment horizontal="center" vertical="center"/>
    </xf>
    <xf numFmtId="167" fontId="1" fillId="2" borderId="0" xfId="0" applyFont="1" applyFill="1" applyAlignment="1">
      <alignment horizontal="center" vertical="center"/>
    </xf>
    <xf numFmtId="9" fontId="11" fillId="2" borderId="1" xfId="129" applyNumberFormat="1" applyFont="1" applyFill="1" applyBorder="1" applyAlignment="1">
      <alignment horizontal="right" vertical="center" wrapText="1"/>
      <protection/>
    </xf>
    <xf numFmtId="0" fontId="11" fillId="2" borderId="1" xfId="129" applyFont="1" applyFill="1" applyBorder="1" applyAlignment="1">
      <alignment horizontal="right" vertical="center" wrapText="1"/>
      <protection/>
    </xf>
    <xf numFmtId="44" fontId="11" fillId="2" borderId="2" xfId="16" applyFont="1" applyFill="1" applyBorder="1" applyAlignment="1">
      <alignment horizontal="right" vertical="center" wrapText="1"/>
    </xf>
    <xf numFmtId="2" fontId="10" fillId="2" borderId="1" xfId="129" applyNumberFormat="1" applyFont="1" applyFill="1" applyBorder="1" applyAlignment="1">
      <alignment horizontal="right" vertical="center" wrapText="1"/>
      <protection/>
    </xf>
    <xf numFmtId="0" fontId="10" fillId="2" borderId="1" xfId="129" applyFont="1" applyFill="1" applyBorder="1" applyAlignment="1">
      <alignment horizontal="right" vertical="center" wrapText="1"/>
      <protection/>
    </xf>
    <xf numFmtId="44" fontId="10" fillId="2" borderId="2" xfId="16" applyFont="1" applyFill="1" applyBorder="1" applyAlignment="1">
      <alignment horizontal="right" vertical="center" wrapText="1"/>
    </xf>
    <xf numFmtId="2" fontId="10" fillId="3" borderId="3" xfId="129" applyNumberFormat="1" applyFont="1" applyFill="1" applyBorder="1" applyAlignment="1">
      <alignment horizontal="left" vertical="center"/>
      <protection/>
    </xf>
    <xf numFmtId="2" fontId="10" fillId="3" borderId="1" xfId="129" applyNumberFormat="1" applyFont="1" applyFill="1" applyBorder="1" applyAlignment="1">
      <alignment horizontal="left" vertical="center"/>
      <protection/>
    </xf>
    <xf numFmtId="2" fontId="10" fillId="3" borderId="1" xfId="129" applyNumberFormat="1" applyFont="1" applyFill="1" applyBorder="1" applyAlignment="1">
      <alignment horizontal="right" vertical="center" wrapText="1"/>
      <protection/>
    </xf>
    <xf numFmtId="0" fontId="10" fillId="3" borderId="1" xfId="129" applyFont="1" applyFill="1" applyBorder="1" applyAlignment="1">
      <alignment horizontal="right" vertical="center" wrapText="1"/>
      <protection/>
    </xf>
    <xf numFmtId="44" fontId="10" fillId="3" borderId="2" xfId="16" applyFont="1" applyFill="1" applyBorder="1" applyAlignment="1">
      <alignment horizontal="right" vertical="center" wrapText="1"/>
    </xf>
    <xf numFmtId="43" fontId="8" fillId="2" borderId="4" xfId="18" applyFont="1" applyFill="1" applyBorder="1" applyAlignment="1">
      <alignment horizontal="right" vertical="center" wrapText="1"/>
    </xf>
    <xf numFmtId="49" fontId="12" fillId="4" borderId="5" xfId="0" applyNumberFormat="1" applyFont="1" applyFill="1" applyBorder="1" applyAlignment="1">
      <alignment horizontal="center" vertical="center" wrapText="1"/>
    </xf>
    <xf numFmtId="49" fontId="12" fillId="4" borderId="6" xfId="0" applyNumberFormat="1" applyFont="1" applyFill="1" applyBorder="1" applyAlignment="1">
      <alignment horizontal="center" vertical="center" wrapText="1"/>
    </xf>
    <xf numFmtId="43" fontId="8" fillId="2" borderId="7" xfId="18" applyFont="1" applyFill="1" applyBorder="1" applyAlignment="1">
      <alignment horizontal="right" vertical="center" wrapText="1"/>
    </xf>
    <xf numFmtId="43" fontId="8" fillId="2" borderId="8" xfId="18" applyFont="1" applyFill="1" applyBorder="1" applyAlignment="1">
      <alignment horizontal="right" vertical="center" wrapText="1"/>
    </xf>
    <xf numFmtId="43" fontId="8" fillId="2" borderId="9" xfId="18" applyFont="1" applyFill="1" applyBorder="1" applyAlignment="1">
      <alignment horizontal="right" vertical="center" wrapText="1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left" vertical="center"/>
    </xf>
    <xf numFmtId="2" fontId="10" fillId="2" borderId="10" xfId="0" applyNumberFormat="1" applyFont="1" applyFill="1" applyBorder="1" applyAlignment="1">
      <alignment horizontal="center" vertical="center" wrapText="1"/>
    </xf>
    <xf numFmtId="2" fontId="10" fillId="2" borderId="11" xfId="0" applyNumberFormat="1" applyFont="1" applyFill="1" applyBorder="1" applyAlignment="1">
      <alignment horizontal="center" vertical="center" wrapText="1"/>
    </xf>
    <xf numFmtId="2" fontId="12" fillId="4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/>
    </xf>
    <xf numFmtId="167" fontId="10" fillId="2" borderId="12" xfId="0" applyFont="1" applyFill="1" applyBorder="1" applyAlignment="1">
      <alignment horizontal="center" vertical="center" wrapText="1"/>
    </xf>
    <xf numFmtId="49" fontId="12" fillId="4" borderId="12" xfId="0" applyNumberFormat="1" applyFont="1" applyFill="1" applyBorder="1" applyAlignment="1">
      <alignment horizontal="center" vertical="center" wrapText="1"/>
    </xf>
    <xf numFmtId="164" fontId="9" fillId="2" borderId="12" xfId="18" applyNumberFormat="1" applyFont="1" applyFill="1" applyBorder="1" applyAlignment="1">
      <alignment horizontal="left" vertical="center" wrapText="1"/>
    </xf>
    <xf numFmtId="167" fontId="10" fillId="2" borderId="5" xfId="0" applyFont="1" applyFill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164" fontId="9" fillId="2" borderId="5" xfId="18" applyNumberFormat="1" applyFont="1" applyFill="1" applyBorder="1" applyAlignment="1">
      <alignment horizontal="left" vertical="center" wrapText="1"/>
    </xf>
    <xf numFmtId="164" fontId="8" fillId="2" borderId="6" xfId="18" applyNumberFormat="1" applyFont="1" applyFill="1" applyBorder="1" applyAlignment="1">
      <alignment horizontal="left" vertical="center" wrapText="1"/>
    </xf>
    <xf numFmtId="49" fontId="12" fillId="4" borderId="11" xfId="0" applyNumberFormat="1" applyFont="1" applyFill="1" applyBorder="1" applyAlignment="1">
      <alignment horizontal="center" vertical="center" wrapText="1"/>
    </xf>
    <xf numFmtId="164" fontId="8" fillId="2" borderId="11" xfId="18" applyNumberFormat="1" applyFont="1" applyFill="1" applyBorder="1" applyAlignment="1">
      <alignment horizontal="left" vertical="center" wrapText="1"/>
    </xf>
    <xf numFmtId="49" fontId="12" fillId="4" borderId="13" xfId="0" applyNumberFormat="1" applyFont="1" applyFill="1" applyBorder="1" applyAlignment="1">
      <alignment horizontal="center" vertical="center" wrapText="1"/>
    </xf>
    <xf numFmtId="164" fontId="8" fillId="2" borderId="13" xfId="16" applyNumberFormat="1" applyFont="1" applyFill="1" applyBorder="1" applyAlignment="1">
      <alignment horizontal="left" vertical="center" wrapText="1"/>
    </xf>
    <xf numFmtId="49" fontId="12" fillId="4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2" fontId="9" fillId="2" borderId="12" xfId="0" applyNumberFormat="1" applyFont="1" applyFill="1" applyBorder="1" applyAlignment="1">
      <alignment horizontal="center" vertical="center" wrapText="1"/>
    </xf>
    <xf numFmtId="167" fontId="0" fillId="0" borderId="14" xfId="0" applyBorder="1"/>
    <xf numFmtId="0" fontId="0" fillId="0" borderId="15" xfId="0" applyNumberFormat="1" applyBorder="1" applyAlignment="1">
      <alignment horizontal="center" vertical="center"/>
    </xf>
    <xf numFmtId="167" fontId="0" fillId="0" borderId="15" xfId="0" applyBorder="1"/>
    <xf numFmtId="2" fontId="9" fillId="2" borderId="16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/>
    </xf>
    <xf numFmtId="164" fontId="9" fillId="2" borderId="18" xfId="18" applyNumberFormat="1" applyFont="1" applyFill="1" applyBorder="1" applyAlignment="1">
      <alignment horizontal="left" vertical="center" wrapText="1"/>
    </xf>
    <xf numFmtId="164" fontId="8" fillId="2" borderId="19" xfId="18" applyNumberFormat="1" applyFont="1" applyFill="1" applyBorder="1" applyAlignment="1">
      <alignment horizontal="left" vertical="center" wrapText="1"/>
    </xf>
    <xf numFmtId="164" fontId="9" fillId="2" borderId="16" xfId="18" applyNumberFormat="1" applyFont="1" applyFill="1" applyBorder="1" applyAlignment="1">
      <alignment horizontal="left" vertical="center" wrapText="1"/>
    </xf>
    <xf numFmtId="164" fontId="8" fillId="2" borderId="17" xfId="18" applyNumberFormat="1" applyFont="1" applyFill="1" applyBorder="1" applyAlignment="1">
      <alignment horizontal="left" vertical="center" wrapText="1"/>
    </xf>
    <xf numFmtId="164" fontId="8" fillId="2" borderId="20" xfId="16" applyNumberFormat="1" applyFont="1" applyFill="1" applyBorder="1" applyAlignment="1">
      <alignment horizontal="left" vertical="center" wrapText="1"/>
    </xf>
    <xf numFmtId="167" fontId="9" fillId="2" borderId="0" xfId="0" applyFont="1" applyFill="1" applyAlignment="1">
      <alignment horizontal="center" vertical="center" wrapText="1"/>
    </xf>
    <xf numFmtId="167" fontId="10" fillId="2" borderId="21" xfId="0" applyFont="1" applyFill="1" applyBorder="1" applyAlignment="1">
      <alignment horizontal="center" vertical="center" wrapText="1"/>
    </xf>
    <xf numFmtId="167" fontId="10" fillId="2" borderId="10" xfId="0" applyFont="1" applyFill="1" applyBorder="1" applyAlignment="1">
      <alignment horizontal="center" vertical="center" wrapText="1"/>
    </xf>
    <xf numFmtId="167" fontId="10" fillId="2" borderId="22" xfId="0" applyFont="1" applyFill="1" applyBorder="1" applyAlignment="1">
      <alignment horizontal="center" vertical="center" wrapText="1"/>
    </xf>
    <xf numFmtId="167" fontId="10" fillId="2" borderId="23" xfId="0" applyFont="1" applyFill="1" applyBorder="1" applyAlignment="1">
      <alignment horizontal="center" vertical="center" wrapText="1"/>
    </xf>
    <xf numFmtId="43" fontId="10" fillId="2" borderId="24" xfId="18" applyFont="1" applyFill="1" applyBorder="1" applyAlignment="1">
      <alignment horizontal="center" vertical="center" wrapText="1"/>
    </xf>
    <xf numFmtId="43" fontId="10" fillId="2" borderId="13" xfId="18" applyFont="1" applyFill="1" applyBorder="1" applyAlignment="1">
      <alignment horizontal="center" vertical="center" wrapText="1"/>
    </xf>
    <xf numFmtId="1" fontId="8" fillId="2" borderId="25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2" fontId="8" fillId="2" borderId="25" xfId="0" applyNumberFormat="1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 wrapText="1"/>
    </xf>
    <xf numFmtId="2" fontId="10" fillId="2" borderId="21" xfId="0" applyNumberFormat="1" applyFont="1" applyFill="1" applyBorder="1" applyAlignment="1">
      <alignment horizontal="center" vertical="center" wrapText="1"/>
    </xf>
    <xf numFmtId="2" fontId="10" fillId="2" borderId="12" xfId="0" applyNumberFormat="1" applyFont="1" applyFill="1" applyBorder="1" applyAlignment="1">
      <alignment horizontal="center" vertical="center" wrapText="1"/>
    </xf>
    <xf numFmtId="2" fontId="11" fillId="2" borderId="3" xfId="129" applyNumberFormat="1" applyFont="1" applyFill="1" applyBorder="1" applyAlignment="1">
      <alignment horizontal="left" vertical="center"/>
      <protection/>
    </xf>
    <xf numFmtId="2" fontId="11" fillId="2" borderId="1" xfId="129" applyNumberFormat="1" applyFont="1" applyFill="1" applyBorder="1" applyAlignment="1">
      <alignment horizontal="left" vertical="center"/>
      <protection/>
    </xf>
    <xf numFmtId="2" fontId="10" fillId="2" borderId="3" xfId="129" applyNumberFormat="1" applyFont="1" applyFill="1" applyBorder="1" applyAlignment="1">
      <alignment horizontal="left" vertical="center"/>
      <protection/>
    </xf>
    <xf numFmtId="2" fontId="10" fillId="2" borderId="1" xfId="129" applyNumberFormat="1" applyFont="1" applyFill="1" applyBorder="1" applyAlignment="1">
      <alignment horizontal="left" vertical="center"/>
      <protection/>
    </xf>
  </cellXfs>
  <cellStyles count="1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Comma 4" xfId="122"/>
    <cellStyle name="Hyperlink" xfId="123"/>
    <cellStyle name="Followed Hyperlink" xfId="124"/>
    <cellStyle name="Hyperlink" xfId="125"/>
    <cellStyle name="Followed Hyperlink" xfId="126"/>
    <cellStyle name="Hyperlink" xfId="127"/>
    <cellStyle name="Followed Hyperlink" xfId="128"/>
    <cellStyle name="Normal 2" xfId="129"/>
    <cellStyle name="Comma 2" xfId="130"/>
    <cellStyle name="Comma 2 2" xfId="131"/>
    <cellStyle name="Comma 2 2 2" xfId="132"/>
    <cellStyle name="Comma 2 2 2 2" xfId="133"/>
    <cellStyle name="Comma 2 2 2 3" xfId="134"/>
    <cellStyle name="Comma 2 2 2 3 2" xfId="135"/>
    <cellStyle name="Comma 2 2 2 3 2 2" xfId="136"/>
    <cellStyle name="Comma 2 2 3" xfId="137"/>
    <cellStyle name="Comma 2 2 3 2" xfId="138"/>
    <cellStyle name="Comma 2 2 3 2 2" xfId="139"/>
    <cellStyle name="Comma 2 3" xfId="140"/>
    <cellStyle name="Comma 2 3 2" xfId="141"/>
    <cellStyle name="Comma 2 3 3" xfId="142"/>
    <cellStyle name="Comma 2 3 3 2" xfId="143"/>
    <cellStyle name="Comma 2 3 3 2 2" xfId="144"/>
    <cellStyle name="Comma 2 4" xfId="145"/>
    <cellStyle name="Comma 2 4 2" xfId="146"/>
    <cellStyle name="Comma 2 4 3" xfId="147"/>
    <cellStyle name="Comma 2 4 3 2" xfId="148"/>
    <cellStyle name="Comma 2 4 3 2 2" xfId="149"/>
    <cellStyle name="Comma 2 4 4" xfId="150"/>
    <cellStyle name="Comma 2 4 4 2" xfId="151"/>
    <cellStyle name="Comma 2 4 4 2 2" xfId="152"/>
    <cellStyle name="Comma 2 4 5" xfId="153"/>
    <cellStyle name="Comma 2 4 5 2" xfId="154"/>
    <cellStyle name="Comma 2 4 5 2 2" xfId="155"/>
    <cellStyle name="Comma 2 5" xfId="156"/>
    <cellStyle name="Comma 3" xfId="157"/>
    <cellStyle name="Comma 5" xfId="158"/>
    <cellStyle name="Currency 2" xfId="159"/>
    <cellStyle name="Currency 2 2" xfId="160"/>
    <cellStyle name="Currency 2 3" xfId="161"/>
    <cellStyle name="Currency 3" xfId="162"/>
    <cellStyle name="Currency 4" xfId="163"/>
    <cellStyle name="Currency 5" xfId="164"/>
    <cellStyle name="Currency 6" xfId="165"/>
    <cellStyle name="Hyperlink 2" xfId="166"/>
    <cellStyle name="Normal 10" xfId="167"/>
    <cellStyle name="Normal 14_anakia II etapi.xls sm. defeqturi" xfId="168"/>
    <cellStyle name="Normal 2 2" xfId="169"/>
    <cellStyle name="Normal 2 2 2" xfId="170"/>
    <cellStyle name="Normal 2 2 2 2" xfId="171"/>
    <cellStyle name="Normal 2 2 3" xfId="172"/>
    <cellStyle name="Normal 2 2 3 2" xfId="173"/>
    <cellStyle name="Normal 2 2 3 2 2" xfId="174"/>
    <cellStyle name="Normal 2 2_MCXETA yazarma- Copy" xfId="175"/>
    <cellStyle name="Normal 2_---SUL--- GORI-HOSPITALI-BOLO" xfId="176"/>
    <cellStyle name="Normal 3" xfId="177"/>
    <cellStyle name="Normal 3 2" xfId="178"/>
    <cellStyle name="Normal 30" xfId="179"/>
    <cellStyle name="Normal 4" xfId="180"/>
    <cellStyle name="Normal 5" xfId="181"/>
    <cellStyle name="Normal 6" xfId="182"/>
    <cellStyle name="Normal 6 2" xfId="183"/>
    <cellStyle name="Percent 2" xfId="184"/>
    <cellStyle name="Hyperlink" xfId="185"/>
    <cellStyle name="Followed Hyperlink" xfId="186"/>
    <cellStyle name="Hyperlink" xfId="187"/>
    <cellStyle name="Followed Hyperlink" xfId="188"/>
    <cellStyle name="Hyperlink" xfId="189"/>
    <cellStyle name="Followed Hyperlink" xfId="190"/>
    <cellStyle name="Hyperlink" xfId="191"/>
    <cellStyle name="Followed Hyperlink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zoomScale="80" zoomScaleNormal="80" workbookViewId="0" topLeftCell="A1">
      <selection activeCell="M12" sqref="M12"/>
    </sheetView>
  </sheetViews>
  <sheetFormatPr defaultColWidth="8.8515625" defaultRowHeight="15"/>
  <cols>
    <col min="1" max="1" width="6.00390625" style="3" customWidth="1"/>
    <col min="2" max="2" width="69.8515625" style="4" customWidth="1"/>
    <col min="3" max="3" width="7.7109375" style="3" customWidth="1"/>
    <col min="4" max="4" width="14.00390625" style="6" customWidth="1"/>
    <col min="5" max="5" width="12.8515625" style="3" customWidth="1"/>
    <col min="6" max="6" width="17.140625" style="3" customWidth="1"/>
    <col min="7" max="7" width="12.8515625" style="3" customWidth="1"/>
    <col min="8" max="8" width="20.140625" style="3" customWidth="1"/>
    <col min="9" max="9" width="12.8515625" style="3" customWidth="1"/>
    <col min="10" max="10" width="19.00390625" style="3" customWidth="1"/>
    <col min="11" max="11" width="29.421875" style="5" customWidth="1"/>
    <col min="12" max="12" width="12.421875" style="1" customWidth="1"/>
    <col min="13" max="16384" width="8.8515625" style="1" customWidth="1"/>
  </cols>
  <sheetData>
    <row r="1" spans="1:11" ht="27.75" customHeight="1">
      <c r="A1" s="62" t="s">
        <v>0</v>
      </c>
      <c r="B1" s="64" t="s">
        <v>27</v>
      </c>
      <c r="C1" s="66" t="s">
        <v>23</v>
      </c>
      <c r="D1" s="27" t="s">
        <v>26</v>
      </c>
      <c r="E1" s="58" t="s">
        <v>15</v>
      </c>
      <c r="F1" s="59"/>
      <c r="G1" s="56" t="s">
        <v>16</v>
      </c>
      <c r="H1" s="57"/>
      <c r="I1" s="58" t="s">
        <v>17</v>
      </c>
      <c r="J1" s="59"/>
      <c r="K1" s="60" t="s">
        <v>25</v>
      </c>
    </row>
    <row r="2" spans="1:11" ht="26.25" customHeight="1">
      <c r="A2" s="63"/>
      <c r="B2" s="65"/>
      <c r="C2" s="67"/>
      <c r="D2" s="28" t="s">
        <v>13</v>
      </c>
      <c r="E2" s="34" t="s">
        <v>24</v>
      </c>
      <c r="F2" s="35" t="s">
        <v>13</v>
      </c>
      <c r="G2" s="31" t="s">
        <v>24</v>
      </c>
      <c r="H2" s="28" t="s">
        <v>13</v>
      </c>
      <c r="I2" s="34" t="s">
        <v>24</v>
      </c>
      <c r="J2" s="35" t="s">
        <v>13</v>
      </c>
      <c r="K2" s="61"/>
    </row>
    <row r="3" spans="1:11" s="7" customFormat="1" ht="15">
      <c r="A3" s="42" t="s">
        <v>1</v>
      </c>
      <c r="B3" s="42" t="s">
        <v>10</v>
      </c>
      <c r="C3" s="32" t="s">
        <v>2</v>
      </c>
      <c r="D3" s="29" t="s">
        <v>11</v>
      </c>
      <c r="E3" s="20" t="s">
        <v>3</v>
      </c>
      <c r="F3" s="21" t="s">
        <v>4</v>
      </c>
      <c r="G3" s="32" t="s">
        <v>5</v>
      </c>
      <c r="H3" s="38" t="s">
        <v>6</v>
      </c>
      <c r="I3" s="20" t="s">
        <v>7</v>
      </c>
      <c r="J3" s="21" t="s">
        <v>8</v>
      </c>
      <c r="K3" s="40" t="s">
        <v>9</v>
      </c>
    </row>
    <row r="4" spans="1:12" s="2" customFormat="1" ht="14.4">
      <c r="A4" s="43">
        <v>1</v>
      </c>
      <c r="B4" s="45" t="s">
        <v>32</v>
      </c>
      <c r="C4" s="44" t="s">
        <v>12</v>
      </c>
      <c r="D4" s="30">
        <v>1795</v>
      </c>
      <c r="E4" s="36"/>
      <c r="F4" s="37">
        <f aca="true" t="shared" si="0" ref="F4:F8">E4*D4</f>
        <v>0</v>
      </c>
      <c r="G4" s="33"/>
      <c r="H4" s="39">
        <f aca="true" t="shared" si="1" ref="H4">G4*D4</f>
        <v>0</v>
      </c>
      <c r="I4" s="36"/>
      <c r="J4" s="37">
        <f aca="true" t="shared" si="2" ref="J4:J8">I4*D4</f>
        <v>0</v>
      </c>
      <c r="K4" s="41">
        <f>F4+H4+J4</f>
        <v>0</v>
      </c>
      <c r="L4" s="26"/>
    </row>
    <row r="5" spans="1:12" s="2" customFormat="1" ht="14.4">
      <c r="A5" s="43">
        <v>2</v>
      </c>
      <c r="B5" s="45" t="s">
        <v>33</v>
      </c>
      <c r="C5" s="44" t="s">
        <v>12</v>
      </c>
      <c r="D5" s="30">
        <v>210</v>
      </c>
      <c r="E5" s="36"/>
      <c r="F5" s="37">
        <f t="shared" si="0"/>
        <v>0</v>
      </c>
      <c r="G5" s="33"/>
      <c r="H5" s="39">
        <f>G5*D5</f>
        <v>0</v>
      </c>
      <c r="I5" s="36"/>
      <c r="J5" s="37">
        <f t="shared" si="2"/>
        <v>0</v>
      </c>
      <c r="K5" s="41">
        <f aca="true" t="shared" si="3" ref="K5:K9">F5+H5+J5</f>
        <v>0</v>
      </c>
      <c r="L5" s="26"/>
    </row>
    <row r="6" spans="1:12" s="2" customFormat="1" ht="14.4">
      <c r="A6" s="43">
        <v>3</v>
      </c>
      <c r="B6" s="45" t="s">
        <v>28</v>
      </c>
      <c r="C6" s="44" t="s">
        <v>12</v>
      </c>
      <c r="D6" s="30">
        <v>2025</v>
      </c>
      <c r="E6" s="36"/>
      <c r="F6" s="37">
        <f t="shared" si="0"/>
        <v>0</v>
      </c>
      <c r="G6" s="33"/>
      <c r="H6" s="39">
        <f>G6*D6</f>
        <v>0</v>
      </c>
      <c r="I6" s="36"/>
      <c r="J6" s="37">
        <f t="shared" si="2"/>
        <v>0</v>
      </c>
      <c r="K6" s="41">
        <f>F6+H6+J6</f>
        <v>0</v>
      </c>
      <c r="L6" s="26"/>
    </row>
    <row r="7" spans="1:12" s="2" customFormat="1" ht="14.4">
      <c r="A7" s="43">
        <v>4</v>
      </c>
      <c r="B7" s="45" t="s">
        <v>29</v>
      </c>
      <c r="C7" s="44" t="s">
        <v>12</v>
      </c>
      <c r="D7" s="30">
        <v>306.3</v>
      </c>
      <c r="E7" s="36"/>
      <c r="F7" s="37">
        <f t="shared" si="0"/>
        <v>0</v>
      </c>
      <c r="G7" s="33"/>
      <c r="H7" s="39">
        <f>G7*D7</f>
        <v>0</v>
      </c>
      <c r="I7" s="36"/>
      <c r="J7" s="37">
        <f t="shared" si="2"/>
        <v>0</v>
      </c>
      <c r="K7" s="41">
        <f>F7+H7+J7</f>
        <v>0</v>
      </c>
      <c r="L7" s="26"/>
    </row>
    <row r="8" spans="1:11" s="2" customFormat="1" ht="14.4">
      <c r="A8" s="43">
        <v>5</v>
      </c>
      <c r="B8" s="45" t="s">
        <v>30</v>
      </c>
      <c r="C8" s="44" t="s">
        <v>12</v>
      </c>
      <c r="D8" s="30">
        <v>818</v>
      </c>
      <c r="E8" s="36"/>
      <c r="F8" s="37">
        <f t="shared" si="0"/>
        <v>0</v>
      </c>
      <c r="G8" s="33"/>
      <c r="H8" s="39">
        <f>G8*D8</f>
        <v>0</v>
      </c>
      <c r="I8" s="36"/>
      <c r="J8" s="37">
        <f t="shared" si="2"/>
        <v>0</v>
      </c>
      <c r="K8" s="41">
        <f t="shared" si="3"/>
        <v>0</v>
      </c>
    </row>
    <row r="9" spans="1:11" s="2" customFormat="1" ht="14.4">
      <c r="A9" s="43">
        <v>6</v>
      </c>
      <c r="B9" s="45" t="s">
        <v>31</v>
      </c>
      <c r="C9" s="44" t="s">
        <v>12</v>
      </c>
      <c r="D9" s="30">
        <v>121.3</v>
      </c>
      <c r="E9" s="36"/>
      <c r="F9" s="37">
        <f aca="true" t="shared" si="4" ref="F9:F22">E9*D9</f>
        <v>0</v>
      </c>
      <c r="G9" s="33"/>
      <c r="H9" s="39">
        <f aca="true" t="shared" si="5" ref="H9:H22">G9*D9</f>
        <v>0</v>
      </c>
      <c r="I9" s="36"/>
      <c r="J9" s="37">
        <f aca="true" t="shared" si="6" ref="J9:J22">I9*D9</f>
        <v>0</v>
      </c>
      <c r="K9" s="41">
        <f t="shared" si="3"/>
        <v>0</v>
      </c>
    </row>
    <row r="10" spans="1:11" s="2" customFormat="1" ht="14.4">
      <c r="A10" s="43">
        <v>7</v>
      </c>
      <c r="B10" s="45" t="s">
        <v>34</v>
      </c>
      <c r="C10" s="44" t="s">
        <v>12</v>
      </c>
      <c r="D10" s="30">
        <v>172.75</v>
      </c>
      <c r="E10" s="36"/>
      <c r="F10" s="37">
        <f t="shared" si="4"/>
        <v>0</v>
      </c>
      <c r="G10" s="33"/>
      <c r="H10" s="39">
        <f t="shared" si="5"/>
        <v>0</v>
      </c>
      <c r="I10" s="36"/>
      <c r="J10" s="37">
        <f t="shared" si="6"/>
        <v>0</v>
      </c>
      <c r="K10" s="41">
        <f aca="true" t="shared" si="7" ref="K10:K22">F10+H10+J10</f>
        <v>0</v>
      </c>
    </row>
    <row r="11" spans="1:11" s="2" customFormat="1" ht="14.4">
      <c r="A11" s="43">
        <v>8</v>
      </c>
      <c r="B11" s="45" t="s">
        <v>35</v>
      </c>
      <c r="C11" s="44" t="s">
        <v>12</v>
      </c>
      <c r="D11" s="30">
        <v>25.24</v>
      </c>
      <c r="E11" s="36"/>
      <c r="F11" s="37">
        <f t="shared" si="4"/>
        <v>0</v>
      </c>
      <c r="G11" s="33"/>
      <c r="H11" s="39">
        <f t="shared" si="5"/>
        <v>0</v>
      </c>
      <c r="I11" s="36"/>
      <c r="J11" s="37">
        <f t="shared" si="6"/>
        <v>0</v>
      </c>
      <c r="K11" s="41">
        <f t="shared" si="7"/>
        <v>0</v>
      </c>
    </row>
    <row r="12" spans="1:11" s="2" customFormat="1" ht="14.4">
      <c r="A12" s="43">
        <v>9</v>
      </c>
      <c r="B12" s="45" t="s">
        <v>36</v>
      </c>
      <c r="C12" s="44" t="s">
        <v>12</v>
      </c>
      <c r="D12" s="30">
        <v>122</v>
      </c>
      <c r="E12" s="36"/>
      <c r="F12" s="37">
        <f t="shared" si="4"/>
        <v>0</v>
      </c>
      <c r="G12" s="33"/>
      <c r="H12" s="39">
        <f t="shared" si="5"/>
        <v>0</v>
      </c>
      <c r="I12" s="36"/>
      <c r="J12" s="37">
        <f t="shared" si="6"/>
        <v>0</v>
      </c>
      <c r="K12" s="41">
        <f t="shared" si="7"/>
        <v>0</v>
      </c>
    </row>
    <row r="13" spans="1:11" s="2" customFormat="1" ht="14.4">
      <c r="A13" s="43">
        <v>10</v>
      </c>
      <c r="B13" s="45" t="s">
        <v>37</v>
      </c>
      <c r="C13" s="44" t="s">
        <v>12</v>
      </c>
      <c r="D13" s="30">
        <v>18.4</v>
      </c>
      <c r="E13" s="36"/>
      <c r="F13" s="37">
        <f t="shared" si="4"/>
        <v>0</v>
      </c>
      <c r="G13" s="33"/>
      <c r="H13" s="39">
        <f t="shared" si="5"/>
        <v>0</v>
      </c>
      <c r="I13" s="36"/>
      <c r="J13" s="37">
        <f t="shared" si="6"/>
        <v>0</v>
      </c>
      <c r="K13" s="41">
        <f t="shared" si="7"/>
        <v>0</v>
      </c>
    </row>
    <row r="14" spans="1:11" s="2" customFormat="1" ht="14.4">
      <c r="A14" s="43">
        <v>11</v>
      </c>
      <c r="B14" s="45" t="s">
        <v>38</v>
      </c>
      <c r="C14" s="44" t="s">
        <v>12</v>
      </c>
      <c r="D14" s="30">
        <v>252.16</v>
      </c>
      <c r="E14" s="36"/>
      <c r="F14" s="37">
        <f t="shared" si="4"/>
        <v>0</v>
      </c>
      <c r="G14" s="33"/>
      <c r="H14" s="39">
        <f t="shared" si="5"/>
        <v>0</v>
      </c>
      <c r="I14" s="36"/>
      <c r="J14" s="37">
        <f t="shared" si="6"/>
        <v>0</v>
      </c>
      <c r="K14" s="41">
        <f t="shared" si="7"/>
        <v>0</v>
      </c>
    </row>
    <row r="15" spans="1:11" s="2" customFormat="1" ht="14.4">
      <c r="A15" s="43">
        <v>12</v>
      </c>
      <c r="B15" s="45" t="s">
        <v>39</v>
      </c>
      <c r="C15" s="44" t="s">
        <v>12</v>
      </c>
      <c r="D15" s="30">
        <v>29.79</v>
      </c>
      <c r="E15" s="36"/>
      <c r="F15" s="37">
        <f t="shared" si="4"/>
        <v>0</v>
      </c>
      <c r="G15" s="33"/>
      <c r="H15" s="39">
        <f t="shared" si="5"/>
        <v>0</v>
      </c>
      <c r="I15" s="36"/>
      <c r="J15" s="37">
        <f t="shared" si="6"/>
        <v>0</v>
      </c>
      <c r="K15" s="41">
        <f t="shared" si="7"/>
        <v>0</v>
      </c>
    </row>
    <row r="16" spans="1:11" s="2" customFormat="1" ht="14.4">
      <c r="A16" s="43">
        <v>13</v>
      </c>
      <c r="B16" s="45" t="s">
        <v>40</v>
      </c>
      <c r="C16" s="44" t="s">
        <v>12</v>
      </c>
      <c r="D16" s="30">
        <v>624</v>
      </c>
      <c r="E16" s="36"/>
      <c r="F16" s="37">
        <f t="shared" si="4"/>
        <v>0</v>
      </c>
      <c r="G16" s="33"/>
      <c r="H16" s="39">
        <f t="shared" si="5"/>
        <v>0</v>
      </c>
      <c r="I16" s="36"/>
      <c r="J16" s="37">
        <f t="shared" si="6"/>
        <v>0</v>
      </c>
      <c r="K16" s="41">
        <f t="shared" si="7"/>
        <v>0</v>
      </c>
    </row>
    <row r="17" spans="1:11" s="2" customFormat="1" ht="14.4">
      <c r="A17" s="43">
        <v>14</v>
      </c>
      <c r="B17" s="45" t="s">
        <v>41</v>
      </c>
      <c r="C17" s="44" t="s">
        <v>12</v>
      </c>
      <c r="D17" s="30">
        <v>94.8</v>
      </c>
      <c r="E17" s="36"/>
      <c r="F17" s="37">
        <f t="shared" si="4"/>
        <v>0</v>
      </c>
      <c r="G17" s="33"/>
      <c r="H17" s="39">
        <f t="shared" si="5"/>
        <v>0</v>
      </c>
      <c r="I17" s="36"/>
      <c r="J17" s="37">
        <f t="shared" si="6"/>
        <v>0</v>
      </c>
      <c r="K17" s="41">
        <f t="shared" si="7"/>
        <v>0</v>
      </c>
    </row>
    <row r="18" spans="1:11" s="2" customFormat="1" ht="14.4">
      <c r="A18" s="43">
        <v>15</v>
      </c>
      <c r="B18" s="45" t="s">
        <v>42</v>
      </c>
      <c r="C18" s="44" t="s">
        <v>12</v>
      </c>
      <c r="D18" s="30">
        <v>731.3</v>
      </c>
      <c r="E18" s="36"/>
      <c r="F18" s="37">
        <f t="shared" si="4"/>
        <v>0</v>
      </c>
      <c r="G18" s="33"/>
      <c r="H18" s="39">
        <f t="shared" si="5"/>
        <v>0</v>
      </c>
      <c r="I18" s="36"/>
      <c r="J18" s="37">
        <f t="shared" si="6"/>
        <v>0</v>
      </c>
      <c r="K18" s="41">
        <f t="shared" si="7"/>
        <v>0</v>
      </c>
    </row>
    <row r="19" spans="1:11" s="2" customFormat="1" ht="14.4">
      <c r="A19" s="43">
        <v>16</v>
      </c>
      <c r="B19" s="45" t="s">
        <v>43</v>
      </c>
      <c r="C19" s="44" t="s">
        <v>12</v>
      </c>
      <c r="D19" s="30">
        <v>73.5</v>
      </c>
      <c r="E19" s="36"/>
      <c r="F19" s="37">
        <f t="shared" si="4"/>
        <v>0</v>
      </c>
      <c r="G19" s="33"/>
      <c r="H19" s="39">
        <f t="shared" si="5"/>
        <v>0</v>
      </c>
      <c r="I19" s="36"/>
      <c r="J19" s="37">
        <f t="shared" si="6"/>
        <v>0</v>
      </c>
      <c r="K19" s="41">
        <f t="shared" si="7"/>
        <v>0</v>
      </c>
    </row>
    <row r="20" spans="1:11" s="2" customFormat="1" ht="14.4">
      <c r="A20" s="43">
        <v>17</v>
      </c>
      <c r="B20" s="45" t="s">
        <v>44</v>
      </c>
      <c r="C20" s="44" t="s">
        <v>12</v>
      </c>
      <c r="D20" s="30">
        <v>366.5</v>
      </c>
      <c r="E20" s="36"/>
      <c r="F20" s="37">
        <f t="shared" si="4"/>
        <v>0</v>
      </c>
      <c r="G20" s="33"/>
      <c r="H20" s="39">
        <f t="shared" si="5"/>
        <v>0</v>
      </c>
      <c r="I20" s="36"/>
      <c r="J20" s="37">
        <f t="shared" si="6"/>
        <v>0</v>
      </c>
      <c r="K20" s="41">
        <f t="shared" si="7"/>
        <v>0</v>
      </c>
    </row>
    <row r="21" spans="1:11" s="2" customFormat="1" ht="14.4">
      <c r="A21" s="43">
        <v>18</v>
      </c>
      <c r="B21" s="45" t="s">
        <v>45</v>
      </c>
      <c r="C21" s="44" t="s">
        <v>12</v>
      </c>
      <c r="D21" s="30">
        <v>295</v>
      </c>
      <c r="E21" s="36"/>
      <c r="F21" s="37">
        <f t="shared" si="4"/>
        <v>0</v>
      </c>
      <c r="G21" s="33"/>
      <c r="H21" s="39">
        <f t="shared" si="5"/>
        <v>0</v>
      </c>
      <c r="I21" s="36"/>
      <c r="J21" s="37">
        <f t="shared" si="6"/>
        <v>0</v>
      </c>
      <c r="K21" s="41">
        <f t="shared" si="7"/>
        <v>0</v>
      </c>
    </row>
    <row r="22" spans="1:11" s="2" customFormat="1" ht="14.4">
      <c r="A22" s="43">
        <v>19</v>
      </c>
      <c r="B22" s="45" t="s">
        <v>46</v>
      </c>
      <c r="C22" s="44" t="s">
        <v>12</v>
      </c>
      <c r="D22" s="30">
        <v>211.7</v>
      </c>
      <c r="E22" s="36"/>
      <c r="F22" s="37">
        <f t="shared" si="4"/>
        <v>0</v>
      </c>
      <c r="G22" s="33"/>
      <c r="H22" s="39">
        <f t="shared" si="5"/>
        <v>0</v>
      </c>
      <c r="I22" s="36"/>
      <c r="J22" s="37">
        <f t="shared" si="6"/>
        <v>0</v>
      </c>
      <c r="K22" s="41">
        <f t="shared" si="7"/>
        <v>0</v>
      </c>
    </row>
    <row r="23" spans="6:11" ht="13.8" thickBot="1">
      <c r="F23" s="19">
        <f>SUM(F4:F22)</f>
        <v>0</v>
      </c>
      <c r="G23" s="22"/>
      <c r="H23" s="23">
        <f>SUM(H4:H22)</f>
        <v>0</v>
      </c>
      <c r="I23" s="23"/>
      <c r="J23" s="19">
        <f>SUM(J4:J22)</f>
        <v>0</v>
      </c>
      <c r="K23" s="24">
        <f>SUM(K4:K22)</f>
        <v>0</v>
      </c>
    </row>
    <row r="24" spans="6:11" ht="14.4" customHeight="1" thickBot="1">
      <c r="F24" s="68" t="s">
        <v>19</v>
      </c>
      <c r="G24" s="69"/>
      <c r="H24" s="8">
        <v>0.08</v>
      </c>
      <c r="I24" s="9"/>
      <c r="J24" s="9"/>
      <c r="K24" s="10">
        <f>K23*H24</f>
        <v>0</v>
      </c>
    </row>
    <row r="25" spans="6:11" ht="14.4" customHeight="1" thickBot="1">
      <c r="F25" s="70" t="s">
        <v>20</v>
      </c>
      <c r="G25" s="71"/>
      <c r="H25" s="11" t="s">
        <v>14</v>
      </c>
      <c r="I25" s="12"/>
      <c r="J25" s="12"/>
      <c r="K25" s="13">
        <f>K23+K24</f>
        <v>0</v>
      </c>
    </row>
    <row r="26" spans="6:11" ht="12" customHeight="1" thickBot="1">
      <c r="F26" s="14"/>
      <c r="G26" s="15"/>
      <c r="H26" s="16"/>
      <c r="I26" s="17"/>
      <c r="J26" s="17"/>
      <c r="K26" s="18"/>
    </row>
    <row r="27" spans="2:11" ht="12" customHeight="1" thickBot="1">
      <c r="B27" s="4" t="s">
        <v>47</v>
      </c>
      <c r="F27" s="68" t="s">
        <v>21</v>
      </c>
      <c r="G27" s="69"/>
      <c r="H27" s="8">
        <v>0.08</v>
      </c>
      <c r="I27" s="9"/>
      <c r="J27" s="9"/>
      <c r="K27" s="10">
        <f>K25*H27</f>
        <v>0</v>
      </c>
    </row>
    <row r="28" spans="2:11" ht="28.2" customHeight="1" thickBot="1">
      <c r="B28" s="55" t="s">
        <v>51</v>
      </c>
      <c r="C28" s="55"/>
      <c r="D28" s="55"/>
      <c r="F28" s="70" t="s">
        <v>20</v>
      </c>
      <c r="G28" s="71"/>
      <c r="H28" s="11" t="s">
        <v>14</v>
      </c>
      <c r="I28" s="12"/>
      <c r="J28" s="12"/>
      <c r="K28" s="13">
        <f>K25+K27</f>
        <v>0</v>
      </c>
    </row>
    <row r="29" spans="2:11" ht="14.4" customHeight="1" thickBot="1">
      <c r="B29" s="4" t="s">
        <v>48</v>
      </c>
      <c r="F29" s="14"/>
      <c r="G29" s="15"/>
      <c r="H29" s="16"/>
      <c r="I29" s="17"/>
      <c r="J29" s="17"/>
      <c r="K29" s="18"/>
    </row>
    <row r="30" spans="2:11" ht="14.4" customHeight="1" thickBot="1">
      <c r="B30" s="4" t="s">
        <v>50</v>
      </c>
      <c r="F30" s="68" t="s">
        <v>22</v>
      </c>
      <c r="G30" s="69"/>
      <c r="H30" s="8">
        <v>0.18</v>
      </c>
      <c r="I30" s="9"/>
      <c r="J30" s="9"/>
      <c r="K30" s="10">
        <f>K28*H30</f>
        <v>0</v>
      </c>
    </row>
    <row r="31" spans="2:12" ht="14.4" customHeight="1" thickBot="1">
      <c r="B31" s="4" t="s">
        <v>49</v>
      </c>
      <c r="F31" s="70" t="s">
        <v>18</v>
      </c>
      <c r="G31" s="71"/>
      <c r="H31" s="11" t="s">
        <v>14</v>
      </c>
      <c r="I31" s="12"/>
      <c r="J31" s="12"/>
      <c r="K31" s="13">
        <f>K28+K30</f>
        <v>0</v>
      </c>
      <c r="L31" s="25"/>
    </row>
    <row r="32" ht="13.2" customHeight="1"/>
    <row r="33" ht="13.2" customHeight="1"/>
  </sheetData>
  <mergeCells count="14">
    <mergeCell ref="F30:G30"/>
    <mergeCell ref="F31:G31"/>
    <mergeCell ref="F24:G24"/>
    <mergeCell ref="F25:G25"/>
    <mergeCell ref="F27:G27"/>
    <mergeCell ref="F28:G28"/>
    <mergeCell ref="B28:D28"/>
    <mergeCell ref="G1:H1"/>
    <mergeCell ref="I1:J1"/>
    <mergeCell ref="K1:K2"/>
    <mergeCell ref="A1:A2"/>
    <mergeCell ref="B1:B2"/>
    <mergeCell ref="C1:C2"/>
    <mergeCell ref="E1:F1"/>
  </mergeCells>
  <printOptions/>
  <pageMargins left="0.45" right="0.2" top="0.5" bottom="0.25" header="0.3" footer="0.3"/>
  <pageSetup horizontalDpi="600" verticalDpi="600" orientation="landscape" paperSize="9" scale="65" r:id="rId3"/>
  <ignoredErrors>
    <ignoredError sqref="C3 A3:B3 D3:K3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7"/>
  <sheetViews>
    <sheetView zoomScale="80" zoomScaleNormal="80" workbookViewId="0" topLeftCell="A49">
      <selection activeCell="H95" sqref="H95"/>
    </sheetView>
  </sheetViews>
  <sheetFormatPr defaultColWidth="8.8515625" defaultRowHeight="15"/>
  <cols>
    <col min="1" max="1" width="6.00390625" style="3" customWidth="1"/>
    <col min="2" max="2" width="25.28125" style="4" customWidth="1"/>
    <col min="3" max="3" width="7.7109375" style="3" customWidth="1"/>
    <col min="4" max="4" width="14.00390625" style="6" customWidth="1"/>
    <col min="5" max="5" width="12.8515625" style="3" customWidth="1"/>
    <col min="6" max="6" width="17.140625" style="3" customWidth="1"/>
    <col min="7" max="7" width="12.8515625" style="3" customWidth="1"/>
    <col min="8" max="8" width="20.140625" style="3" customWidth="1"/>
    <col min="9" max="9" width="12.8515625" style="3" customWidth="1"/>
    <col min="10" max="10" width="19.00390625" style="3" customWidth="1"/>
    <col min="11" max="11" width="29.421875" style="5" customWidth="1"/>
    <col min="12" max="12" width="12.421875" style="1" customWidth="1"/>
    <col min="13" max="16384" width="8.8515625" style="1" customWidth="1"/>
  </cols>
  <sheetData>
    <row r="1" spans="1:11" ht="27.75" customHeight="1">
      <c r="A1" s="62" t="s">
        <v>0</v>
      </c>
      <c r="B1" s="64" t="s">
        <v>27</v>
      </c>
      <c r="C1" s="66" t="s">
        <v>23</v>
      </c>
      <c r="D1" s="27" t="s">
        <v>26</v>
      </c>
      <c r="E1" s="58" t="s">
        <v>15</v>
      </c>
      <c r="F1" s="59"/>
      <c r="G1" s="56" t="s">
        <v>16</v>
      </c>
      <c r="H1" s="57"/>
      <c r="I1" s="58" t="s">
        <v>17</v>
      </c>
      <c r="J1" s="59"/>
      <c r="K1" s="60" t="s">
        <v>25</v>
      </c>
    </row>
    <row r="2" spans="1:11" ht="26.25" customHeight="1">
      <c r="A2" s="63"/>
      <c r="B2" s="65"/>
      <c r="C2" s="67"/>
      <c r="D2" s="28" t="s">
        <v>13</v>
      </c>
      <c r="E2" s="34" t="s">
        <v>24</v>
      </c>
      <c r="F2" s="35" t="s">
        <v>13</v>
      </c>
      <c r="G2" s="31" t="s">
        <v>24</v>
      </c>
      <c r="H2" s="28" t="s">
        <v>13</v>
      </c>
      <c r="I2" s="34" t="s">
        <v>24</v>
      </c>
      <c r="J2" s="35" t="s">
        <v>13</v>
      </c>
      <c r="K2" s="61"/>
    </row>
    <row r="3" spans="1:11" s="7" customFormat="1" ht="15">
      <c r="A3" s="42" t="s">
        <v>1</v>
      </c>
      <c r="B3" s="42" t="s">
        <v>10</v>
      </c>
      <c r="C3" s="32" t="s">
        <v>2</v>
      </c>
      <c r="D3" s="29" t="s">
        <v>11</v>
      </c>
      <c r="E3" s="20" t="s">
        <v>3</v>
      </c>
      <c r="F3" s="21" t="s">
        <v>4</v>
      </c>
      <c r="G3" s="32" t="s">
        <v>5</v>
      </c>
      <c r="H3" s="38" t="s">
        <v>6</v>
      </c>
      <c r="I3" s="20" t="s">
        <v>7</v>
      </c>
      <c r="J3" s="21" t="s">
        <v>8</v>
      </c>
      <c r="K3" s="40" t="s">
        <v>9</v>
      </c>
    </row>
    <row r="4" spans="1:12" s="2" customFormat="1" ht="14.4">
      <c r="A4" s="43">
        <v>1</v>
      </c>
      <c r="B4" s="45" t="s">
        <v>52</v>
      </c>
      <c r="C4" s="44" t="s">
        <v>12</v>
      </c>
      <c r="D4" s="30">
        <v>105.3</v>
      </c>
      <c r="E4" s="36"/>
      <c r="F4" s="37">
        <f aca="true" t="shared" si="0" ref="F4:F67">E4*D4</f>
        <v>0</v>
      </c>
      <c r="G4" s="33"/>
      <c r="H4" s="39">
        <f aca="true" t="shared" si="1" ref="H4">G4*D4</f>
        <v>0</v>
      </c>
      <c r="I4" s="36"/>
      <c r="J4" s="37">
        <f aca="true" t="shared" si="2" ref="J4:J67">I4*D4</f>
        <v>0</v>
      </c>
      <c r="K4" s="41">
        <f>F4+H4+J4</f>
        <v>0</v>
      </c>
      <c r="L4" s="26"/>
    </row>
    <row r="5" spans="1:12" s="2" customFormat="1" ht="14.4">
      <c r="A5" s="43">
        <v>2</v>
      </c>
      <c r="B5" s="45" t="s">
        <v>53</v>
      </c>
      <c r="C5" s="44" t="s">
        <v>12</v>
      </c>
      <c r="D5" s="30">
        <v>5.5</v>
      </c>
      <c r="E5" s="36"/>
      <c r="F5" s="37">
        <f t="shared" si="0"/>
        <v>0</v>
      </c>
      <c r="G5" s="33"/>
      <c r="H5" s="39">
        <f>G5*D5</f>
        <v>0</v>
      </c>
      <c r="I5" s="36"/>
      <c r="J5" s="37">
        <f t="shared" si="2"/>
        <v>0</v>
      </c>
      <c r="K5" s="41">
        <f aca="true" t="shared" si="3" ref="K5:K68">F5+H5+J5</f>
        <v>0</v>
      </c>
      <c r="L5" s="26"/>
    </row>
    <row r="6" spans="1:12" s="2" customFormat="1" ht="14.4">
      <c r="A6" s="43">
        <v>3</v>
      </c>
      <c r="B6" s="45" t="s">
        <v>54</v>
      </c>
      <c r="C6" s="44" t="s">
        <v>12</v>
      </c>
      <c r="D6" s="30">
        <v>138.5</v>
      </c>
      <c r="E6" s="36"/>
      <c r="F6" s="37">
        <f t="shared" si="0"/>
        <v>0</v>
      </c>
      <c r="G6" s="33"/>
      <c r="H6" s="39">
        <f>G6*D6</f>
        <v>0</v>
      </c>
      <c r="I6" s="36"/>
      <c r="J6" s="37">
        <f t="shared" si="2"/>
        <v>0</v>
      </c>
      <c r="K6" s="41">
        <f>F6+H6+J6</f>
        <v>0</v>
      </c>
      <c r="L6" s="26"/>
    </row>
    <row r="7" spans="1:12" s="2" customFormat="1" ht="14.4">
      <c r="A7" s="43">
        <v>4</v>
      </c>
      <c r="B7" s="45" t="s">
        <v>55</v>
      </c>
      <c r="C7" s="44" t="s">
        <v>12</v>
      </c>
      <c r="D7" s="30">
        <v>57.7</v>
      </c>
      <c r="E7" s="36"/>
      <c r="F7" s="37">
        <f t="shared" si="0"/>
        <v>0</v>
      </c>
      <c r="G7" s="33"/>
      <c r="H7" s="39">
        <f>G7*D7</f>
        <v>0</v>
      </c>
      <c r="I7" s="36"/>
      <c r="J7" s="37">
        <f t="shared" si="2"/>
        <v>0</v>
      </c>
      <c r="K7" s="41">
        <f>F7+H7+J7</f>
        <v>0</v>
      </c>
      <c r="L7" s="26"/>
    </row>
    <row r="8" spans="1:11" s="2" customFormat="1" ht="14.4">
      <c r="A8" s="43">
        <v>5</v>
      </c>
      <c r="B8" s="45" t="s">
        <v>56</v>
      </c>
      <c r="C8" s="44" t="s">
        <v>12</v>
      </c>
      <c r="D8" s="30">
        <v>10.8</v>
      </c>
      <c r="E8" s="36"/>
      <c r="F8" s="37">
        <f t="shared" si="0"/>
        <v>0</v>
      </c>
      <c r="G8" s="33"/>
      <c r="H8" s="39">
        <f>G8*D8</f>
        <v>0</v>
      </c>
      <c r="I8" s="36"/>
      <c r="J8" s="37">
        <f t="shared" si="2"/>
        <v>0</v>
      </c>
      <c r="K8" s="41">
        <f t="shared" si="3"/>
        <v>0</v>
      </c>
    </row>
    <row r="9" spans="1:11" s="2" customFormat="1" ht="14.4">
      <c r="A9" s="43">
        <v>6</v>
      </c>
      <c r="B9" s="45" t="s">
        <v>57</v>
      </c>
      <c r="C9" s="44" t="s">
        <v>12</v>
      </c>
      <c r="D9" s="30">
        <v>10.7</v>
      </c>
      <c r="E9" s="36"/>
      <c r="F9" s="37">
        <f t="shared" si="0"/>
        <v>0</v>
      </c>
      <c r="G9" s="33"/>
      <c r="H9" s="39">
        <f aca="true" t="shared" si="4" ref="H9:H72">G9*D9</f>
        <v>0</v>
      </c>
      <c r="I9" s="36"/>
      <c r="J9" s="37">
        <f t="shared" si="2"/>
        <v>0</v>
      </c>
      <c r="K9" s="41">
        <f t="shared" si="3"/>
        <v>0</v>
      </c>
    </row>
    <row r="10" spans="1:11" s="2" customFormat="1" ht="14.4">
      <c r="A10" s="43">
        <v>7</v>
      </c>
      <c r="B10" s="45" t="s">
        <v>58</v>
      </c>
      <c r="C10" s="44" t="s">
        <v>12</v>
      </c>
      <c r="D10" s="30">
        <v>153</v>
      </c>
      <c r="E10" s="36"/>
      <c r="F10" s="37">
        <f t="shared" si="0"/>
        <v>0</v>
      </c>
      <c r="G10" s="33"/>
      <c r="H10" s="39">
        <f t="shared" si="4"/>
        <v>0</v>
      </c>
      <c r="I10" s="36"/>
      <c r="J10" s="37">
        <f t="shared" si="2"/>
        <v>0</v>
      </c>
      <c r="K10" s="41">
        <f t="shared" si="3"/>
        <v>0</v>
      </c>
    </row>
    <row r="11" spans="1:11" s="2" customFormat="1" ht="14.4">
      <c r="A11" s="43">
        <v>8</v>
      </c>
      <c r="B11" s="45" t="s">
        <v>59</v>
      </c>
      <c r="C11" s="44" t="s">
        <v>12</v>
      </c>
      <c r="D11" s="30">
        <v>72.4</v>
      </c>
      <c r="E11" s="36"/>
      <c r="F11" s="37">
        <f t="shared" si="0"/>
        <v>0</v>
      </c>
      <c r="G11" s="33"/>
      <c r="H11" s="39">
        <f t="shared" si="4"/>
        <v>0</v>
      </c>
      <c r="I11" s="36"/>
      <c r="J11" s="37">
        <f t="shared" si="2"/>
        <v>0</v>
      </c>
      <c r="K11" s="41">
        <f t="shared" si="3"/>
        <v>0</v>
      </c>
    </row>
    <row r="12" spans="1:11" s="2" customFormat="1" ht="14.4">
      <c r="A12" s="43">
        <v>9</v>
      </c>
      <c r="B12" s="45" t="s">
        <v>60</v>
      </c>
      <c r="C12" s="44" t="s">
        <v>12</v>
      </c>
      <c r="D12" s="30">
        <v>7.5</v>
      </c>
      <c r="E12" s="36"/>
      <c r="F12" s="37">
        <f t="shared" si="0"/>
        <v>0</v>
      </c>
      <c r="G12" s="33"/>
      <c r="H12" s="39">
        <f t="shared" si="4"/>
        <v>0</v>
      </c>
      <c r="I12" s="36"/>
      <c r="J12" s="37">
        <f t="shared" si="2"/>
        <v>0</v>
      </c>
      <c r="K12" s="41">
        <f t="shared" si="3"/>
        <v>0</v>
      </c>
    </row>
    <row r="13" spans="1:11" s="2" customFormat="1" ht="14.4">
      <c r="A13" s="43">
        <v>10</v>
      </c>
      <c r="B13" s="45" t="s">
        <v>61</v>
      </c>
      <c r="C13" s="44" t="s">
        <v>12</v>
      </c>
      <c r="D13" s="30">
        <v>57.8</v>
      </c>
      <c r="E13" s="36"/>
      <c r="F13" s="37">
        <f t="shared" si="0"/>
        <v>0</v>
      </c>
      <c r="G13" s="33"/>
      <c r="H13" s="39">
        <f t="shared" si="4"/>
        <v>0</v>
      </c>
      <c r="I13" s="36"/>
      <c r="J13" s="37">
        <f t="shared" si="2"/>
        <v>0</v>
      </c>
      <c r="K13" s="41">
        <f t="shared" si="3"/>
        <v>0</v>
      </c>
    </row>
    <row r="14" spans="1:11" s="2" customFormat="1" ht="14.4">
      <c r="A14" s="43">
        <v>11</v>
      </c>
      <c r="B14" s="45" t="s">
        <v>62</v>
      </c>
      <c r="C14" s="44" t="s">
        <v>12</v>
      </c>
      <c r="D14" s="30">
        <v>57.8</v>
      </c>
      <c r="E14" s="36"/>
      <c r="F14" s="37">
        <f t="shared" si="0"/>
        <v>0</v>
      </c>
      <c r="G14" s="33"/>
      <c r="H14" s="39">
        <f t="shared" si="4"/>
        <v>0</v>
      </c>
      <c r="I14" s="36"/>
      <c r="J14" s="37">
        <f t="shared" si="2"/>
        <v>0</v>
      </c>
      <c r="K14" s="41">
        <f t="shared" si="3"/>
        <v>0</v>
      </c>
    </row>
    <row r="15" spans="1:11" s="2" customFormat="1" ht="14.4">
      <c r="A15" s="43">
        <v>12</v>
      </c>
      <c r="B15" s="45" t="s">
        <v>63</v>
      </c>
      <c r="C15" s="44" t="s">
        <v>12</v>
      </c>
      <c r="D15" s="30">
        <v>6.5</v>
      </c>
      <c r="E15" s="36"/>
      <c r="F15" s="37">
        <f t="shared" si="0"/>
        <v>0</v>
      </c>
      <c r="G15" s="33"/>
      <c r="H15" s="39">
        <f t="shared" si="4"/>
        <v>0</v>
      </c>
      <c r="I15" s="36"/>
      <c r="J15" s="37">
        <f t="shared" si="2"/>
        <v>0</v>
      </c>
      <c r="K15" s="41">
        <f t="shared" si="3"/>
        <v>0</v>
      </c>
    </row>
    <row r="16" spans="1:11" s="2" customFormat="1" ht="14.4">
      <c r="A16" s="43">
        <v>13</v>
      </c>
      <c r="B16" s="45" t="s">
        <v>64</v>
      </c>
      <c r="C16" s="44" t="s">
        <v>12</v>
      </c>
      <c r="D16" s="30">
        <v>83.7</v>
      </c>
      <c r="E16" s="36"/>
      <c r="F16" s="37">
        <f t="shared" si="0"/>
        <v>0</v>
      </c>
      <c r="G16" s="33"/>
      <c r="H16" s="39">
        <f t="shared" si="4"/>
        <v>0</v>
      </c>
      <c r="I16" s="36"/>
      <c r="J16" s="37">
        <f t="shared" si="2"/>
        <v>0</v>
      </c>
      <c r="K16" s="41">
        <f t="shared" si="3"/>
        <v>0</v>
      </c>
    </row>
    <row r="17" spans="1:11" s="2" customFormat="1" ht="14.4">
      <c r="A17" s="43">
        <v>14</v>
      </c>
      <c r="B17" s="45" t="s">
        <v>65</v>
      </c>
      <c r="C17" s="44" t="s">
        <v>12</v>
      </c>
      <c r="D17" s="30">
        <v>5.3</v>
      </c>
      <c r="E17" s="36"/>
      <c r="F17" s="37">
        <f t="shared" si="0"/>
        <v>0</v>
      </c>
      <c r="G17" s="33"/>
      <c r="H17" s="39">
        <f t="shared" si="4"/>
        <v>0</v>
      </c>
      <c r="I17" s="36"/>
      <c r="J17" s="37">
        <f t="shared" si="2"/>
        <v>0</v>
      </c>
      <c r="K17" s="41">
        <f t="shared" si="3"/>
        <v>0</v>
      </c>
    </row>
    <row r="18" spans="1:11" s="2" customFormat="1" ht="14.4">
      <c r="A18" s="43">
        <v>15</v>
      </c>
      <c r="B18" s="45" t="s">
        <v>66</v>
      </c>
      <c r="C18" s="44" t="s">
        <v>12</v>
      </c>
      <c r="D18" s="30">
        <v>138.7</v>
      </c>
      <c r="E18" s="36"/>
      <c r="F18" s="37">
        <f t="shared" si="0"/>
        <v>0</v>
      </c>
      <c r="G18" s="33"/>
      <c r="H18" s="39">
        <f t="shared" si="4"/>
        <v>0</v>
      </c>
      <c r="I18" s="36"/>
      <c r="J18" s="37">
        <f t="shared" si="2"/>
        <v>0</v>
      </c>
      <c r="K18" s="41">
        <f t="shared" si="3"/>
        <v>0</v>
      </c>
    </row>
    <row r="19" spans="1:11" s="2" customFormat="1" ht="14.4">
      <c r="A19" s="43">
        <v>16</v>
      </c>
      <c r="B19" s="45" t="s">
        <v>67</v>
      </c>
      <c r="C19" s="44" t="s">
        <v>12</v>
      </c>
      <c r="D19" s="30">
        <v>105.3</v>
      </c>
      <c r="E19" s="36"/>
      <c r="F19" s="37">
        <f t="shared" si="0"/>
        <v>0</v>
      </c>
      <c r="G19" s="33"/>
      <c r="H19" s="39">
        <f t="shared" si="4"/>
        <v>0</v>
      </c>
      <c r="I19" s="36"/>
      <c r="J19" s="37">
        <f t="shared" si="2"/>
        <v>0</v>
      </c>
      <c r="K19" s="41">
        <f t="shared" si="3"/>
        <v>0</v>
      </c>
    </row>
    <row r="20" spans="1:11" s="2" customFormat="1" ht="14.4">
      <c r="A20" s="43">
        <v>17</v>
      </c>
      <c r="B20" s="45" t="s">
        <v>68</v>
      </c>
      <c r="C20" s="44" t="s">
        <v>12</v>
      </c>
      <c r="D20" s="30">
        <v>1.5</v>
      </c>
      <c r="E20" s="36"/>
      <c r="F20" s="37">
        <f t="shared" si="0"/>
        <v>0</v>
      </c>
      <c r="G20" s="33"/>
      <c r="H20" s="39">
        <f t="shared" si="4"/>
        <v>0</v>
      </c>
      <c r="I20" s="36"/>
      <c r="J20" s="37">
        <f t="shared" si="2"/>
        <v>0</v>
      </c>
      <c r="K20" s="41">
        <f t="shared" si="3"/>
        <v>0</v>
      </c>
    </row>
    <row r="21" spans="1:11" s="2" customFormat="1" ht="14.4">
      <c r="A21" s="43">
        <v>18</v>
      </c>
      <c r="B21" s="45" t="s">
        <v>69</v>
      </c>
      <c r="C21" s="44" t="s">
        <v>12</v>
      </c>
      <c r="D21" s="30">
        <v>112.4</v>
      </c>
      <c r="E21" s="36"/>
      <c r="F21" s="37">
        <f t="shared" si="0"/>
        <v>0</v>
      </c>
      <c r="G21" s="33"/>
      <c r="H21" s="39">
        <f t="shared" si="4"/>
        <v>0</v>
      </c>
      <c r="I21" s="36"/>
      <c r="J21" s="37">
        <f t="shared" si="2"/>
        <v>0</v>
      </c>
      <c r="K21" s="41">
        <f t="shared" si="3"/>
        <v>0</v>
      </c>
    </row>
    <row r="22" spans="1:11" s="2" customFormat="1" ht="14.4">
      <c r="A22" s="43">
        <v>19</v>
      </c>
      <c r="B22" s="45" t="s">
        <v>70</v>
      </c>
      <c r="C22" s="44" t="s">
        <v>12</v>
      </c>
      <c r="D22" s="30">
        <v>68.8</v>
      </c>
      <c r="E22" s="36"/>
      <c r="F22" s="37">
        <f t="shared" si="0"/>
        <v>0</v>
      </c>
      <c r="G22" s="33"/>
      <c r="H22" s="39">
        <f t="shared" si="4"/>
        <v>0</v>
      </c>
      <c r="I22" s="36"/>
      <c r="J22" s="37">
        <f t="shared" si="2"/>
        <v>0</v>
      </c>
      <c r="K22" s="41">
        <f t="shared" si="3"/>
        <v>0</v>
      </c>
    </row>
    <row r="23" spans="1:11" s="2" customFormat="1" ht="14.4">
      <c r="A23" s="43">
        <v>20</v>
      </c>
      <c r="B23" s="45" t="s">
        <v>71</v>
      </c>
      <c r="C23" s="44" t="s">
        <v>12</v>
      </c>
      <c r="D23" s="30">
        <v>106.5</v>
      </c>
      <c r="E23" s="36"/>
      <c r="F23" s="37">
        <f t="shared" si="0"/>
        <v>0</v>
      </c>
      <c r="G23" s="33"/>
      <c r="H23" s="39">
        <f t="shared" si="4"/>
        <v>0</v>
      </c>
      <c r="I23" s="36"/>
      <c r="J23" s="37">
        <f t="shared" si="2"/>
        <v>0</v>
      </c>
      <c r="K23" s="41">
        <f t="shared" si="3"/>
        <v>0</v>
      </c>
    </row>
    <row r="24" spans="1:11" s="2" customFormat="1" ht="14.4">
      <c r="A24" s="43">
        <v>21</v>
      </c>
      <c r="B24" s="45" t="s">
        <v>72</v>
      </c>
      <c r="C24" s="44" t="s">
        <v>12</v>
      </c>
      <c r="D24" s="30">
        <v>21.4</v>
      </c>
      <c r="E24" s="36"/>
      <c r="F24" s="37">
        <f t="shared" si="0"/>
        <v>0</v>
      </c>
      <c r="G24" s="33"/>
      <c r="H24" s="39">
        <f t="shared" si="4"/>
        <v>0</v>
      </c>
      <c r="I24" s="36"/>
      <c r="J24" s="37">
        <f t="shared" si="2"/>
        <v>0</v>
      </c>
      <c r="K24" s="41">
        <f t="shared" si="3"/>
        <v>0</v>
      </c>
    </row>
    <row r="25" spans="1:11" s="2" customFormat="1" ht="14.4">
      <c r="A25" s="43">
        <v>22</v>
      </c>
      <c r="B25" s="45" t="s">
        <v>73</v>
      </c>
      <c r="C25" s="44" t="s">
        <v>12</v>
      </c>
      <c r="D25" s="30">
        <v>88.2</v>
      </c>
      <c r="E25" s="36"/>
      <c r="F25" s="37">
        <f t="shared" si="0"/>
        <v>0</v>
      </c>
      <c r="G25" s="33"/>
      <c r="H25" s="39">
        <f t="shared" si="4"/>
        <v>0</v>
      </c>
      <c r="I25" s="36"/>
      <c r="J25" s="37">
        <f t="shared" si="2"/>
        <v>0</v>
      </c>
      <c r="K25" s="41">
        <f t="shared" si="3"/>
        <v>0</v>
      </c>
    </row>
    <row r="26" spans="1:11" s="2" customFormat="1" ht="14.4">
      <c r="A26" s="43">
        <v>23</v>
      </c>
      <c r="B26" s="45" t="s">
        <v>74</v>
      </c>
      <c r="C26" s="44" t="s">
        <v>12</v>
      </c>
      <c r="D26" s="30">
        <v>162.5</v>
      </c>
      <c r="E26" s="36"/>
      <c r="F26" s="37">
        <f t="shared" si="0"/>
        <v>0</v>
      </c>
      <c r="G26" s="33"/>
      <c r="H26" s="39">
        <f t="shared" si="4"/>
        <v>0</v>
      </c>
      <c r="I26" s="36"/>
      <c r="J26" s="37">
        <f t="shared" si="2"/>
        <v>0</v>
      </c>
      <c r="K26" s="41">
        <f t="shared" si="3"/>
        <v>0</v>
      </c>
    </row>
    <row r="27" spans="1:11" s="2" customFormat="1" ht="14.4">
      <c r="A27" s="43">
        <v>24</v>
      </c>
      <c r="B27" s="45" t="s">
        <v>75</v>
      </c>
      <c r="C27" s="44" t="s">
        <v>12</v>
      </c>
      <c r="D27" s="30">
        <v>26.8</v>
      </c>
      <c r="E27" s="36"/>
      <c r="F27" s="37">
        <f t="shared" si="0"/>
        <v>0</v>
      </c>
      <c r="G27" s="33"/>
      <c r="H27" s="39">
        <f t="shared" si="4"/>
        <v>0</v>
      </c>
      <c r="I27" s="36"/>
      <c r="J27" s="37">
        <f t="shared" si="2"/>
        <v>0</v>
      </c>
      <c r="K27" s="41">
        <f t="shared" si="3"/>
        <v>0</v>
      </c>
    </row>
    <row r="28" spans="1:11" s="2" customFormat="1" ht="14.4">
      <c r="A28" s="43">
        <v>25</v>
      </c>
      <c r="B28" s="45" t="s">
        <v>76</v>
      </c>
      <c r="C28" s="44" t="s">
        <v>12</v>
      </c>
      <c r="D28" s="30">
        <v>3.3</v>
      </c>
      <c r="E28" s="36"/>
      <c r="F28" s="37">
        <f t="shared" si="0"/>
        <v>0</v>
      </c>
      <c r="G28" s="33"/>
      <c r="H28" s="39">
        <f t="shared" si="4"/>
        <v>0</v>
      </c>
      <c r="I28" s="36"/>
      <c r="J28" s="37">
        <f t="shared" si="2"/>
        <v>0</v>
      </c>
      <c r="K28" s="41">
        <f t="shared" si="3"/>
        <v>0</v>
      </c>
    </row>
    <row r="29" spans="1:11" s="2" customFormat="1" ht="14.4">
      <c r="A29" s="43">
        <v>26</v>
      </c>
      <c r="B29" s="45" t="s">
        <v>77</v>
      </c>
      <c r="C29" s="44" t="s">
        <v>12</v>
      </c>
      <c r="D29" s="30">
        <v>15.5</v>
      </c>
      <c r="E29" s="36"/>
      <c r="F29" s="37">
        <f t="shared" si="0"/>
        <v>0</v>
      </c>
      <c r="G29" s="33"/>
      <c r="H29" s="39">
        <f t="shared" si="4"/>
        <v>0</v>
      </c>
      <c r="I29" s="36"/>
      <c r="J29" s="37">
        <f t="shared" si="2"/>
        <v>0</v>
      </c>
      <c r="K29" s="41">
        <f t="shared" si="3"/>
        <v>0</v>
      </c>
    </row>
    <row r="30" spans="1:11" s="2" customFormat="1" ht="14.4">
      <c r="A30" s="43">
        <v>27</v>
      </c>
      <c r="B30" s="45" t="s">
        <v>78</v>
      </c>
      <c r="C30" s="44" t="s">
        <v>12</v>
      </c>
      <c r="D30" s="30">
        <v>150.6</v>
      </c>
      <c r="E30" s="36"/>
      <c r="F30" s="37">
        <f t="shared" si="0"/>
        <v>0</v>
      </c>
      <c r="G30" s="33"/>
      <c r="H30" s="39">
        <f t="shared" si="4"/>
        <v>0</v>
      </c>
      <c r="I30" s="36"/>
      <c r="J30" s="37">
        <f t="shared" si="2"/>
        <v>0</v>
      </c>
      <c r="K30" s="41">
        <f t="shared" si="3"/>
        <v>0</v>
      </c>
    </row>
    <row r="31" spans="1:11" s="2" customFormat="1" ht="14.4">
      <c r="A31" s="43">
        <v>28</v>
      </c>
      <c r="B31" s="45" t="s">
        <v>79</v>
      </c>
      <c r="C31" s="44" t="s">
        <v>12</v>
      </c>
      <c r="D31" s="30">
        <v>22.5</v>
      </c>
      <c r="E31" s="36"/>
      <c r="F31" s="37">
        <f t="shared" si="0"/>
        <v>0</v>
      </c>
      <c r="G31" s="33"/>
      <c r="H31" s="39">
        <f t="shared" si="4"/>
        <v>0</v>
      </c>
      <c r="I31" s="36"/>
      <c r="J31" s="37">
        <f t="shared" si="2"/>
        <v>0</v>
      </c>
      <c r="K31" s="41">
        <f t="shared" si="3"/>
        <v>0</v>
      </c>
    </row>
    <row r="32" spans="1:11" s="2" customFormat="1" ht="14.4">
      <c r="A32" s="43">
        <v>29</v>
      </c>
      <c r="B32" s="45" t="s">
        <v>80</v>
      </c>
      <c r="C32" s="44" t="s">
        <v>12</v>
      </c>
      <c r="D32" s="30">
        <v>64.6</v>
      </c>
      <c r="E32" s="36"/>
      <c r="F32" s="37">
        <f t="shared" si="0"/>
        <v>0</v>
      </c>
      <c r="G32" s="33"/>
      <c r="H32" s="39">
        <f t="shared" si="4"/>
        <v>0</v>
      </c>
      <c r="I32" s="36"/>
      <c r="J32" s="37">
        <f t="shared" si="2"/>
        <v>0</v>
      </c>
      <c r="K32" s="41">
        <f t="shared" si="3"/>
        <v>0</v>
      </c>
    </row>
    <row r="33" spans="1:11" s="2" customFormat="1" ht="14.4">
      <c r="A33" s="43">
        <v>30</v>
      </c>
      <c r="B33" s="45" t="s">
        <v>81</v>
      </c>
      <c r="C33" s="44" t="s">
        <v>12</v>
      </c>
      <c r="D33" s="30">
        <v>21.2</v>
      </c>
      <c r="E33" s="36"/>
      <c r="F33" s="37">
        <f t="shared" si="0"/>
        <v>0</v>
      </c>
      <c r="G33" s="33"/>
      <c r="H33" s="39">
        <f t="shared" si="4"/>
        <v>0</v>
      </c>
      <c r="I33" s="36"/>
      <c r="J33" s="37">
        <f t="shared" si="2"/>
        <v>0</v>
      </c>
      <c r="K33" s="41">
        <f t="shared" si="3"/>
        <v>0</v>
      </c>
    </row>
    <row r="34" spans="1:11" s="2" customFormat="1" ht="14.4">
      <c r="A34" s="43">
        <v>31</v>
      </c>
      <c r="B34" s="45" t="s">
        <v>82</v>
      </c>
      <c r="C34" s="44" t="s">
        <v>12</v>
      </c>
      <c r="D34" s="30">
        <v>67.1</v>
      </c>
      <c r="E34" s="36"/>
      <c r="F34" s="37">
        <f t="shared" si="0"/>
        <v>0</v>
      </c>
      <c r="G34" s="33"/>
      <c r="H34" s="39">
        <f t="shared" si="4"/>
        <v>0</v>
      </c>
      <c r="I34" s="36"/>
      <c r="J34" s="37">
        <f t="shared" si="2"/>
        <v>0</v>
      </c>
      <c r="K34" s="41">
        <f t="shared" si="3"/>
        <v>0</v>
      </c>
    </row>
    <row r="35" spans="1:11" s="2" customFormat="1" ht="14.4">
      <c r="A35" s="43">
        <v>32</v>
      </c>
      <c r="B35" s="45" t="s">
        <v>83</v>
      </c>
      <c r="C35" s="44" t="s">
        <v>12</v>
      </c>
      <c r="D35" s="30">
        <v>32.7</v>
      </c>
      <c r="E35" s="36"/>
      <c r="F35" s="37">
        <f t="shared" si="0"/>
        <v>0</v>
      </c>
      <c r="G35" s="33"/>
      <c r="H35" s="39">
        <f t="shared" si="4"/>
        <v>0</v>
      </c>
      <c r="I35" s="36"/>
      <c r="J35" s="37">
        <f t="shared" si="2"/>
        <v>0</v>
      </c>
      <c r="K35" s="41">
        <f t="shared" si="3"/>
        <v>0</v>
      </c>
    </row>
    <row r="36" spans="1:11" s="2" customFormat="1" ht="14.4">
      <c r="A36" s="43">
        <v>33</v>
      </c>
      <c r="B36" s="45" t="s">
        <v>84</v>
      </c>
      <c r="C36" s="44" t="s">
        <v>12</v>
      </c>
      <c r="D36" s="30">
        <v>147.7</v>
      </c>
      <c r="E36" s="36"/>
      <c r="F36" s="37">
        <f t="shared" si="0"/>
        <v>0</v>
      </c>
      <c r="G36" s="33"/>
      <c r="H36" s="39">
        <f t="shared" si="4"/>
        <v>0</v>
      </c>
      <c r="I36" s="36"/>
      <c r="J36" s="37">
        <f t="shared" si="2"/>
        <v>0</v>
      </c>
      <c r="K36" s="41">
        <f t="shared" si="3"/>
        <v>0</v>
      </c>
    </row>
    <row r="37" spans="1:11" s="2" customFormat="1" ht="14.4">
      <c r="A37" s="43">
        <v>34</v>
      </c>
      <c r="B37" s="45" t="s">
        <v>85</v>
      </c>
      <c r="C37" s="44" t="s">
        <v>12</v>
      </c>
      <c r="D37" s="30">
        <v>93.3</v>
      </c>
      <c r="E37" s="36"/>
      <c r="F37" s="37">
        <f t="shared" si="0"/>
        <v>0</v>
      </c>
      <c r="G37" s="33"/>
      <c r="H37" s="39">
        <f t="shared" si="4"/>
        <v>0</v>
      </c>
      <c r="I37" s="36"/>
      <c r="J37" s="37">
        <f t="shared" si="2"/>
        <v>0</v>
      </c>
      <c r="K37" s="41">
        <f t="shared" si="3"/>
        <v>0</v>
      </c>
    </row>
    <row r="38" spans="1:11" s="2" customFormat="1" ht="14.4">
      <c r="A38" s="43">
        <v>35</v>
      </c>
      <c r="B38" s="45" t="s">
        <v>86</v>
      </c>
      <c r="C38" s="44" t="s">
        <v>12</v>
      </c>
      <c r="D38" s="30">
        <v>1.5</v>
      </c>
      <c r="E38" s="36"/>
      <c r="F38" s="37">
        <f t="shared" si="0"/>
        <v>0</v>
      </c>
      <c r="G38" s="33"/>
      <c r="H38" s="39">
        <f t="shared" si="4"/>
        <v>0</v>
      </c>
      <c r="I38" s="36"/>
      <c r="J38" s="37">
        <f t="shared" si="2"/>
        <v>0</v>
      </c>
      <c r="K38" s="41">
        <f t="shared" si="3"/>
        <v>0</v>
      </c>
    </row>
    <row r="39" spans="1:11" s="2" customFormat="1" ht="14.4">
      <c r="A39" s="43">
        <v>36</v>
      </c>
      <c r="B39" s="45" t="s">
        <v>87</v>
      </c>
      <c r="C39" s="44" t="s">
        <v>12</v>
      </c>
      <c r="D39" s="30">
        <v>112.4</v>
      </c>
      <c r="E39" s="36"/>
      <c r="F39" s="37">
        <f t="shared" si="0"/>
        <v>0</v>
      </c>
      <c r="G39" s="33"/>
      <c r="H39" s="39">
        <f t="shared" si="4"/>
        <v>0</v>
      </c>
      <c r="I39" s="36"/>
      <c r="J39" s="37">
        <f t="shared" si="2"/>
        <v>0</v>
      </c>
      <c r="K39" s="41">
        <f t="shared" si="3"/>
        <v>0</v>
      </c>
    </row>
    <row r="40" spans="1:11" s="2" customFormat="1" ht="14.4">
      <c r="A40" s="43">
        <v>37</v>
      </c>
      <c r="B40" s="45" t="s">
        <v>88</v>
      </c>
      <c r="C40" s="44" t="s">
        <v>12</v>
      </c>
      <c r="D40" s="30">
        <v>70.5</v>
      </c>
      <c r="E40" s="36"/>
      <c r="F40" s="37">
        <f t="shared" si="0"/>
        <v>0</v>
      </c>
      <c r="G40" s="33"/>
      <c r="H40" s="39">
        <f t="shared" si="4"/>
        <v>0</v>
      </c>
      <c r="I40" s="36"/>
      <c r="J40" s="37">
        <f t="shared" si="2"/>
        <v>0</v>
      </c>
      <c r="K40" s="41">
        <f t="shared" si="3"/>
        <v>0</v>
      </c>
    </row>
    <row r="41" spans="1:11" s="2" customFormat="1" ht="14.4">
      <c r="A41" s="43">
        <v>38</v>
      </c>
      <c r="B41" s="45" t="s">
        <v>89</v>
      </c>
      <c r="C41" s="44" t="s">
        <v>12</v>
      </c>
      <c r="D41" s="30">
        <v>108</v>
      </c>
      <c r="E41" s="36"/>
      <c r="F41" s="37">
        <f t="shared" si="0"/>
        <v>0</v>
      </c>
      <c r="G41" s="33"/>
      <c r="H41" s="39">
        <f t="shared" si="4"/>
        <v>0</v>
      </c>
      <c r="I41" s="36"/>
      <c r="J41" s="37">
        <f t="shared" si="2"/>
        <v>0</v>
      </c>
      <c r="K41" s="41">
        <f t="shared" si="3"/>
        <v>0</v>
      </c>
    </row>
    <row r="42" spans="1:11" s="2" customFormat="1" ht="14.4">
      <c r="A42" s="43">
        <v>39</v>
      </c>
      <c r="B42" s="45" t="s">
        <v>90</v>
      </c>
      <c r="C42" s="44" t="s">
        <v>12</v>
      </c>
      <c r="D42" s="30">
        <v>21.2</v>
      </c>
      <c r="E42" s="36"/>
      <c r="F42" s="37">
        <f t="shared" si="0"/>
        <v>0</v>
      </c>
      <c r="G42" s="33"/>
      <c r="H42" s="39">
        <f t="shared" si="4"/>
        <v>0</v>
      </c>
      <c r="I42" s="36"/>
      <c r="J42" s="37">
        <f t="shared" si="2"/>
        <v>0</v>
      </c>
      <c r="K42" s="41">
        <f t="shared" si="3"/>
        <v>0</v>
      </c>
    </row>
    <row r="43" spans="1:11" s="2" customFormat="1" ht="14.4">
      <c r="A43" s="43">
        <v>40</v>
      </c>
      <c r="B43" s="45" t="s">
        <v>91</v>
      </c>
      <c r="C43" s="44" t="s">
        <v>12</v>
      </c>
      <c r="D43" s="30">
        <v>88.2</v>
      </c>
      <c r="E43" s="36"/>
      <c r="F43" s="37">
        <f t="shared" si="0"/>
        <v>0</v>
      </c>
      <c r="G43" s="33"/>
      <c r="H43" s="39">
        <f t="shared" si="4"/>
        <v>0</v>
      </c>
      <c r="I43" s="36"/>
      <c r="J43" s="37">
        <f t="shared" si="2"/>
        <v>0</v>
      </c>
      <c r="K43" s="41">
        <f t="shared" si="3"/>
        <v>0</v>
      </c>
    </row>
    <row r="44" spans="1:11" s="2" customFormat="1" ht="14.4">
      <c r="A44" s="43">
        <v>41</v>
      </c>
      <c r="B44" s="45" t="s">
        <v>92</v>
      </c>
      <c r="C44" s="44" t="s">
        <v>12</v>
      </c>
      <c r="D44" s="30">
        <v>81.1</v>
      </c>
      <c r="E44" s="36"/>
      <c r="F44" s="37">
        <f t="shared" si="0"/>
        <v>0</v>
      </c>
      <c r="G44" s="33"/>
      <c r="H44" s="39">
        <f t="shared" si="4"/>
        <v>0</v>
      </c>
      <c r="I44" s="36"/>
      <c r="J44" s="37">
        <f t="shared" si="2"/>
        <v>0</v>
      </c>
      <c r="K44" s="41">
        <f t="shared" si="3"/>
        <v>0</v>
      </c>
    </row>
    <row r="45" spans="1:11" s="2" customFormat="1" ht="14.4">
      <c r="A45" s="43">
        <v>42</v>
      </c>
      <c r="B45" s="45" t="s">
        <v>93</v>
      </c>
      <c r="C45" s="44" t="s">
        <v>12</v>
      </c>
      <c r="D45" s="30">
        <v>130.8</v>
      </c>
      <c r="E45" s="36"/>
      <c r="F45" s="37">
        <f t="shared" si="0"/>
        <v>0</v>
      </c>
      <c r="G45" s="33"/>
      <c r="H45" s="39">
        <f t="shared" si="4"/>
        <v>0</v>
      </c>
      <c r="I45" s="36"/>
      <c r="J45" s="37">
        <f t="shared" si="2"/>
        <v>0</v>
      </c>
      <c r="K45" s="41">
        <f t="shared" si="3"/>
        <v>0</v>
      </c>
    </row>
    <row r="46" spans="1:11" s="2" customFormat="1" ht="14.4">
      <c r="A46" s="43">
        <v>43</v>
      </c>
      <c r="B46" s="45" t="s">
        <v>94</v>
      </c>
      <c r="C46" s="44" t="s">
        <v>12</v>
      </c>
      <c r="D46" s="30">
        <v>104.6</v>
      </c>
      <c r="E46" s="36"/>
      <c r="F46" s="37">
        <f t="shared" si="0"/>
        <v>0</v>
      </c>
      <c r="G46" s="33"/>
      <c r="H46" s="39">
        <f t="shared" si="4"/>
        <v>0</v>
      </c>
      <c r="I46" s="36"/>
      <c r="J46" s="37">
        <f t="shared" si="2"/>
        <v>0</v>
      </c>
      <c r="K46" s="41">
        <f t="shared" si="3"/>
        <v>0</v>
      </c>
    </row>
    <row r="47" spans="1:11" s="2" customFormat="1" ht="14.4">
      <c r="A47" s="43">
        <v>44</v>
      </c>
      <c r="B47" s="45" t="s">
        <v>95</v>
      </c>
      <c r="C47" s="44" t="s">
        <v>12</v>
      </c>
      <c r="D47" s="30">
        <v>145.3</v>
      </c>
      <c r="E47" s="36"/>
      <c r="F47" s="37">
        <f t="shared" si="0"/>
        <v>0</v>
      </c>
      <c r="G47" s="33"/>
      <c r="H47" s="39">
        <f t="shared" si="4"/>
        <v>0</v>
      </c>
      <c r="I47" s="36"/>
      <c r="J47" s="37">
        <f t="shared" si="2"/>
        <v>0</v>
      </c>
      <c r="K47" s="41">
        <f t="shared" si="3"/>
        <v>0</v>
      </c>
    </row>
    <row r="48" spans="1:11" s="2" customFormat="1" ht="14.4">
      <c r="A48" s="43">
        <v>45</v>
      </c>
      <c r="B48" s="45" t="s">
        <v>96</v>
      </c>
      <c r="C48" s="44" t="s">
        <v>12</v>
      </c>
      <c r="D48" s="30">
        <v>50.9</v>
      </c>
      <c r="E48" s="36"/>
      <c r="F48" s="37">
        <f t="shared" si="0"/>
        <v>0</v>
      </c>
      <c r="G48" s="33"/>
      <c r="H48" s="39">
        <f t="shared" si="4"/>
        <v>0</v>
      </c>
      <c r="I48" s="36"/>
      <c r="J48" s="37">
        <f t="shared" si="2"/>
        <v>0</v>
      </c>
      <c r="K48" s="41">
        <f t="shared" si="3"/>
        <v>0</v>
      </c>
    </row>
    <row r="49" spans="1:11" s="2" customFormat="1" ht="14.4">
      <c r="A49" s="43">
        <v>46</v>
      </c>
      <c r="B49" s="45" t="s">
        <v>97</v>
      </c>
      <c r="C49" s="44" t="s">
        <v>12</v>
      </c>
      <c r="D49" s="30">
        <v>56.6</v>
      </c>
      <c r="E49" s="36"/>
      <c r="F49" s="37">
        <f t="shared" si="0"/>
        <v>0</v>
      </c>
      <c r="G49" s="33"/>
      <c r="H49" s="39">
        <f t="shared" si="4"/>
        <v>0</v>
      </c>
      <c r="I49" s="36"/>
      <c r="J49" s="37">
        <f t="shared" si="2"/>
        <v>0</v>
      </c>
      <c r="K49" s="41">
        <f t="shared" si="3"/>
        <v>0</v>
      </c>
    </row>
    <row r="50" spans="1:11" s="2" customFormat="1" ht="14.4">
      <c r="A50" s="43">
        <v>47</v>
      </c>
      <c r="B50" s="45" t="s">
        <v>98</v>
      </c>
      <c r="C50" s="44" t="s">
        <v>12</v>
      </c>
      <c r="D50" s="30">
        <v>143.4</v>
      </c>
      <c r="E50" s="36"/>
      <c r="F50" s="37">
        <f t="shared" si="0"/>
        <v>0</v>
      </c>
      <c r="G50" s="33"/>
      <c r="H50" s="39">
        <f t="shared" si="4"/>
        <v>0</v>
      </c>
      <c r="I50" s="36"/>
      <c r="J50" s="37">
        <f t="shared" si="2"/>
        <v>0</v>
      </c>
      <c r="K50" s="41">
        <f t="shared" si="3"/>
        <v>0</v>
      </c>
    </row>
    <row r="51" spans="1:11" s="2" customFormat="1" ht="14.4">
      <c r="A51" s="43">
        <v>48</v>
      </c>
      <c r="B51" s="45" t="s">
        <v>99</v>
      </c>
      <c r="C51" s="44" t="s">
        <v>12</v>
      </c>
      <c r="D51" s="30">
        <v>11.2</v>
      </c>
      <c r="E51" s="36"/>
      <c r="F51" s="37">
        <f t="shared" si="0"/>
        <v>0</v>
      </c>
      <c r="G51" s="33"/>
      <c r="H51" s="39">
        <f t="shared" si="4"/>
        <v>0</v>
      </c>
      <c r="I51" s="36"/>
      <c r="J51" s="37">
        <f t="shared" si="2"/>
        <v>0</v>
      </c>
      <c r="K51" s="41">
        <f t="shared" si="3"/>
        <v>0</v>
      </c>
    </row>
    <row r="52" spans="1:11" s="2" customFormat="1" ht="14.4">
      <c r="A52" s="43">
        <v>49</v>
      </c>
      <c r="B52" s="45" t="s">
        <v>100</v>
      </c>
      <c r="C52" s="44" t="s">
        <v>12</v>
      </c>
      <c r="D52" s="30">
        <v>170.3</v>
      </c>
      <c r="E52" s="36"/>
      <c r="F52" s="37">
        <f t="shared" si="0"/>
        <v>0</v>
      </c>
      <c r="G52" s="33"/>
      <c r="H52" s="39">
        <f t="shared" si="4"/>
        <v>0</v>
      </c>
      <c r="I52" s="36"/>
      <c r="J52" s="37">
        <f t="shared" si="2"/>
        <v>0</v>
      </c>
      <c r="K52" s="41">
        <f t="shared" si="3"/>
        <v>0</v>
      </c>
    </row>
    <row r="53" spans="1:11" s="2" customFormat="1" ht="14.4">
      <c r="A53" s="43">
        <v>50</v>
      </c>
      <c r="B53" s="45" t="s">
        <v>101</v>
      </c>
      <c r="C53" s="44" t="s">
        <v>12</v>
      </c>
      <c r="D53" s="30">
        <v>37.2</v>
      </c>
      <c r="E53" s="36"/>
      <c r="F53" s="37">
        <f t="shared" si="0"/>
        <v>0</v>
      </c>
      <c r="G53" s="33"/>
      <c r="H53" s="39">
        <f t="shared" si="4"/>
        <v>0</v>
      </c>
      <c r="I53" s="36"/>
      <c r="J53" s="37">
        <f t="shared" si="2"/>
        <v>0</v>
      </c>
      <c r="K53" s="41">
        <f t="shared" si="3"/>
        <v>0</v>
      </c>
    </row>
    <row r="54" spans="1:11" s="2" customFormat="1" ht="14.4">
      <c r="A54" s="43">
        <v>51</v>
      </c>
      <c r="B54" s="45" t="s">
        <v>102</v>
      </c>
      <c r="C54" s="44" t="s">
        <v>12</v>
      </c>
      <c r="D54" s="30">
        <v>12.3</v>
      </c>
      <c r="E54" s="36"/>
      <c r="F54" s="37">
        <f t="shared" si="0"/>
        <v>0</v>
      </c>
      <c r="G54" s="33"/>
      <c r="H54" s="39">
        <f t="shared" si="4"/>
        <v>0</v>
      </c>
      <c r="I54" s="36"/>
      <c r="J54" s="37">
        <f t="shared" si="2"/>
        <v>0</v>
      </c>
      <c r="K54" s="41">
        <f t="shared" si="3"/>
        <v>0</v>
      </c>
    </row>
    <row r="55" spans="1:11" s="2" customFormat="1" ht="14.4">
      <c r="A55" s="43">
        <v>52</v>
      </c>
      <c r="B55" s="45" t="s">
        <v>103</v>
      </c>
      <c r="C55" s="44" t="s">
        <v>12</v>
      </c>
      <c r="D55" s="30">
        <v>14.7</v>
      </c>
      <c r="E55" s="36"/>
      <c r="F55" s="37">
        <f t="shared" si="0"/>
        <v>0</v>
      </c>
      <c r="G55" s="33"/>
      <c r="H55" s="39">
        <f t="shared" si="4"/>
        <v>0</v>
      </c>
      <c r="I55" s="36"/>
      <c r="J55" s="37">
        <f t="shared" si="2"/>
        <v>0</v>
      </c>
      <c r="K55" s="41">
        <f t="shared" si="3"/>
        <v>0</v>
      </c>
    </row>
    <row r="56" spans="1:11" s="2" customFormat="1" ht="14.4">
      <c r="A56" s="43">
        <v>53</v>
      </c>
      <c r="B56" s="45" t="s">
        <v>104</v>
      </c>
      <c r="C56" s="44" t="s">
        <v>12</v>
      </c>
      <c r="D56" s="30">
        <v>140.4</v>
      </c>
      <c r="E56" s="36"/>
      <c r="F56" s="37">
        <f t="shared" si="0"/>
        <v>0</v>
      </c>
      <c r="G56" s="33"/>
      <c r="H56" s="39">
        <f t="shared" si="4"/>
        <v>0</v>
      </c>
      <c r="I56" s="36"/>
      <c r="J56" s="37">
        <f t="shared" si="2"/>
        <v>0</v>
      </c>
      <c r="K56" s="41">
        <f t="shared" si="3"/>
        <v>0</v>
      </c>
    </row>
    <row r="57" spans="1:11" s="2" customFormat="1" ht="14.4">
      <c r="A57" s="43">
        <v>54</v>
      </c>
      <c r="B57" s="45" t="s">
        <v>105</v>
      </c>
      <c r="C57" s="44" t="s">
        <v>12</v>
      </c>
      <c r="D57" s="30">
        <v>20.2</v>
      </c>
      <c r="E57" s="36"/>
      <c r="F57" s="37">
        <f t="shared" si="0"/>
        <v>0</v>
      </c>
      <c r="G57" s="33"/>
      <c r="H57" s="39">
        <f t="shared" si="4"/>
        <v>0</v>
      </c>
      <c r="I57" s="36"/>
      <c r="J57" s="37">
        <f t="shared" si="2"/>
        <v>0</v>
      </c>
      <c r="K57" s="41">
        <f t="shared" si="3"/>
        <v>0</v>
      </c>
    </row>
    <row r="58" spans="1:11" s="2" customFormat="1" ht="14.4">
      <c r="A58" s="43">
        <v>55</v>
      </c>
      <c r="B58" s="45" t="s">
        <v>106</v>
      </c>
      <c r="C58" s="44" t="s">
        <v>12</v>
      </c>
      <c r="D58" s="30">
        <v>20.2</v>
      </c>
      <c r="E58" s="36"/>
      <c r="F58" s="37">
        <f t="shared" si="0"/>
        <v>0</v>
      </c>
      <c r="G58" s="33"/>
      <c r="H58" s="39">
        <f t="shared" si="4"/>
        <v>0</v>
      </c>
      <c r="I58" s="36"/>
      <c r="J58" s="37">
        <f t="shared" si="2"/>
        <v>0</v>
      </c>
      <c r="K58" s="41">
        <f t="shared" si="3"/>
        <v>0</v>
      </c>
    </row>
    <row r="59" spans="1:11" s="2" customFormat="1" ht="14.4">
      <c r="A59" s="43">
        <v>56</v>
      </c>
      <c r="B59" s="45" t="s">
        <v>107</v>
      </c>
      <c r="C59" s="44" t="s">
        <v>12</v>
      </c>
      <c r="D59" s="30">
        <v>41.3</v>
      </c>
      <c r="E59" s="36"/>
      <c r="F59" s="37">
        <f t="shared" si="0"/>
        <v>0</v>
      </c>
      <c r="G59" s="33"/>
      <c r="H59" s="39">
        <f t="shared" si="4"/>
        <v>0</v>
      </c>
      <c r="I59" s="36"/>
      <c r="J59" s="37">
        <f t="shared" si="2"/>
        <v>0</v>
      </c>
      <c r="K59" s="41">
        <f t="shared" si="3"/>
        <v>0</v>
      </c>
    </row>
    <row r="60" spans="1:11" s="2" customFormat="1" ht="14.4">
      <c r="A60" s="43">
        <v>57</v>
      </c>
      <c r="B60" s="45" t="s">
        <v>108</v>
      </c>
      <c r="C60" s="44" t="s">
        <v>12</v>
      </c>
      <c r="D60" s="30">
        <v>270.6</v>
      </c>
      <c r="E60" s="36"/>
      <c r="F60" s="37">
        <f t="shared" si="0"/>
        <v>0</v>
      </c>
      <c r="G60" s="33"/>
      <c r="H60" s="39">
        <f t="shared" si="4"/>
        <v>0</v>
      </c>
      <c r="I60" s="36"/>
      <c r="J60" s="37">
        <f t="shared" si="2"/>
        <v>0</v>
      </c>
      <c r="K60" s="41">
        <f t="shared" si="3"/>
        <v>0</v>
      </c>
    </row>
    <row r="61" spans="1:11" s="2" customFormat="1" ht="14.4">
      <c r="A61" s="43">
        <v>58</v>
      </c>
      <c r="B61" s="45" t="s">
        <v>109</v>
      </c>
      <c r="C61" s="44" t="s">
        <v>12</v>
      </c>
      <c r="D61" s="30">
        <v>22.6</v>
      </c>
      <c r="E61" s="36"/>
      <c r="F61" s="37">
        <f t="shared" si="0"/>
        <v>0</v>
      </c>
      <c r="G61" s="33"/>
      <c r="H61" s="39">
        <f t="shared" si="4"/>
        <v>0</v>
      </c>
      <c r="I61" s="36"/>
      <c r="J61" s="37">
        <f t="shared" si="2"/>
        <v>0</v>
      </c>
      <c r="K61" s="41">
        <f t="shared" si="3"/>
        <v>0</v>
      </c>
    </row>
    <row r="62" spans="1:11" s="2" customFormat="1" ht="14.4">
      <c r="A62" s="43">
        <v>59</v>
      </c>
      <c r="B62" s="45" t="s">
        <v>110</v>
      </c>
      <c r="C62" s="44" t="s">
        <v>12</v>
      </c>
      <c r="D62" s="30">
        <v>4</v>
      </c>
      <c r="E62" s="36"/>
      <c r="F62" s="37">
        <f t="shared" si="0"/>
        <v>0</v>
      </c>
      <c r="G62" s="33"/>
      <c r="H62" s="39">
        <f t="shared" si="4"/>
        <v>0</v>
      </c>
      <c r="I62" s="36"/>
      <c r="J62" s="37">
        <f t="shared" si="2"/>
        <v>0</v>
      </c>
      <c r="K62" s="41">
        <f t="shared" si="3"/>
        <v>0</v>
      </c>
    </row>
    <row r="63" spans="1:11" s="2" customFormat="1" ht="14.4">
      <c r="A63" s="43">
        <v>60</v>
      </c>
      <c r="B63" s="45" t="s">
        <v>111</v>
      </c>
      <c r="C63" s="44" t="s">
        <v>12</v>
      </c>
      <c r="D63" s="30">
        <v>37.4</v>
      </c>
      <c r="E63" s="36"/>
      <c r="F63" s="37">
        <f t="shared" si="0"/>
        <v>0</v>
      </c>
      <c r="G63" s="33"/>
      <c r="H63" s="39">
        <f t="shared" si="4"/>
        <v>0</v>
      </c>
      <c r="I63" s="36"/>
      <c r="J63" s="37">
        <f t="shared" si="2"/>
        <v>0</v>
      </c>
      <c r="K63" s="41">
        <f t="shared" si="3"/>
        <v>0</v>
      </c>
    </row>
    <row r="64" spans="1:11" s="2" customFormat="1" ht="14.4">
      <c r="A64" s="43">
        <v>61</v>
      </c>
      <c r="B64" s="45" t="s">
        <v>112</v>
      </c>
      <c r="C64" s="44" t="s">
        <v>12</v>
      </c>
      <c r="D64" s="30">
        <v>30.9</v>
      </c>
      <c r="E64" s="36"/>
      <c r="F64" s="37">
        <f t="shared" si="0"/>
        <v>0</v>
      </c>
      <c r="G64" s="33"/>
      <c r="H64" s="39">
        <f t="shared" si="4"/>
        <v>0</v>
      </c>
      <c r="I64" s="36"/>
      <c r="J64" s="37">
        <f t="shared" si="2"/>
        <v>0</v>
      </c>
      <c r="K64" s="41">
        <f t="shared" si="3"/>
        <v>0</v>
      </c>
    </row>
    <row r="65" spans="1:11" s="2" customFormat="1" ht="14.4">
      <c r="A65" s="43">
        <v>62</v>
      </c>
      <c r="B65" s="45" t="s">
        <v>113</v>
      </c>
      <c r="C65" s="44" t="s">
        <v>12</v>
      </c>
      <c r="D65" s="30">
        <v>112.3</v>
      </c>
      <c r="E65" s="36"/>
      <c r="F65" s="37">
        <f t="shared" si="0"/>
        <v>0</v>
      </c>
      <c r="G65" s="33"/>
      <c r="H65" s="39">
        <f t="shared" si="4"/>
        <v>0</v>
      </c>
      <c r="I65" s="36"/>
      <c r="J65" s="37">
        <f t="shared" si="2"/>
        <v>0</v>
      </c>
      <c r="K65" s="41">
        <f t="shared" si="3"/>
        <v>0</v>
      </c>
    </row>
    <row r="66" spans="1:11" s="2" customFormat="1" ht="14.4">
      <c r="A66" s="43">
        <v>63</v>
      </c>
      <c r="B66" s="45" t="s">
        <v>114</v>
      </c>
      <c r="C66" s="44" t="s">
        <v>12</v>
      </c>
      <c r="D66" s="30">
        <v>80.1</v>
      </c>
      <c r="E66" s="36"/>
      <c r="F66" s="37">
        <f t="shared" si="0"/>
        <v>0</v>
      </c>
      <c r="G66" s="33"/>
      <c r="H66" s="39">
        <f t="shared" si="4"/>
        <v>0</v>
      </c>
      <c r="I66" s="36"/>
      <c r="J66" s="37">
        <f t="shared" si="2"/>
        <v>0</v>
      </c>
      <c r="K66" s="41">
        <f t="shared" si="3"/>
        <v>0</v>
      </c>
    </row>
    <row r="67" spans="1:11" s="2" customFormat="1" ht="14.4">
      <c r="A67" s="43">
        <v>64</v>
      </c>
      <c r="B67" s="45" t="s">
        <v>115</v>
      </c>
      <c r="C67" s="44" t="s">
        <v>12</v>
      </c>
      <c r="D67" s="30">
        <v>8.3</v>
      </c>
      <c r="E67" s="36"/>
      <c r="F67" s="37">
        <f t="shared" si="0"/>
        <v>0</v>
      </c>
      <c r="G67" s="33"/>
      <c r="H67" s="39">
        <f t="shared" si="4"/>
        <v>0</v>
      </c>
      <c r="I67" s="36"/>
      <c r="J67" s="37">
        <f t="shared" si="2"/>
        <v>0</v>
      </c>
      <c r="K67" s="41">
        <f t="shared" si="3"/>
        <v>0</v>
      </c>
    </row>
    <row r="68" spans="1:11" s="2" customFormat="1" ht="14.4">
      <c r="A68" s="43">
        <v>65</v>
      </c>
      <c r="B68" s="45" t="s">
        <v>116</v>
      </c>
      <c r="C68" s="44" t="s">
        <v>12</v>
      </c>
      <c r="D68" s="30">
        <v>29.4</v>
      </c>
      <c r="E68" s="36"/>
      <c r="F68" s="37">
        <f aca="true" t="shared" si="5" ref="F68:F81">E68*D68</f>
        <v>0</v>
      </c>
      <c r="G68" s="33"/>
      <c r="H68" s="39">
        <f t="shared" si="4"/>
        <v>0</v>
      </c>
      <c r="I68" s="36"/>
      <c r="J68" s="37">
        <f aca="true" t="shared" si="6" ref="J68:J81">I68*D68</f>
        <v>0</v>
      </c>
      <c r="K68" s="41">
        <f t="shared" si="3"/>
        <v>0</v>
      </c>
    </row>
    <row r="69" spans="1:11" s="2" customFormat="1" ht="14.4">
      <c r="A69" s="43">
        <v>66</v>
      </c>
      <c r="B69" s="45" t="s">
        <v>117</v>
      </c>
      <c r="C69" s="44" t="s">
        <v>12</v>
      </c>
      <c r="D69" s="30">
        <v>94.5</v>
      </c>
      <c r="E69" s="36"/>
      <c r="F69" s="37">
        <f t="shared" si="5"/>
        <v>0</v>
      </c>
      <c r="G69" s="33"/>
      <c r="H69" s="39">
        <f t="shared" si="4"/>
        <v>0</v>
      </c>
      <c r="I69" s="36"/>
      <c r="J69" s="37">
        <f t="shared" si="6"/>
        <v>0</v>
      </c>
      <c r="K69" s="41">
        <f aca="true" t="shared" si="7" ref="K69:K81">F69+H69+J69</f>
        <v>0</v>
      </c>
    </row>
    <row r="70" spans="1:11" s="2" customFormat="1" ht="14.4">
      <c r="A70" s="43">
        <v>67</v>
      </c>
      <c r="B70" s="45" t="s">
        <v>118</v>
      </c>
      <c r="C70" s="44" t="s">
        <v>12</v>
      </c>
      <c r="D70" s="30">
        <v>97.3</v>
      </c>
      <c r="E70" s="36"/>
      <c r="F70" s="37">
        <f t="shared" si="5"/>
        <v>0</v>
      </c>
      <c r="G70" s="33"/>
      <c r="H70" s="39">
        <f t="shared" si="4"/>
        <v>0</v>
      </c>
      <c r="I70" s="36"/>
      <c r="J70" s="37">
        <f t="shared" si="6"/>
        <v>0</v>
      </c>
      <c r="K70" s="41">
        <f t="shared" si="7"/>
        <v>0</v>
      </c>
    </row>
    <row r="71" spans="1:11" s="2" customFormat="1" ht="14.4">
      <c r="A71" s="43">
        <v>68</v>
      </c>
      <c r="B71" s="45" t="s">
        <v>119</v>
      </c>
      <c r="C71" s="44" t="s">
        <v>12</v>
      </c>
      <c r="D71" s="30">
        <v>116.6</v>
      </c>
      <c r="E71" s="36"/>
      <c r="F71" s="37">
        <f t="shared" si="5"/>
        <v>0</v>
      </c>
      <c r="G71" s="33"/>
      <c r="H71" s="39">
        <f t="shared" si="4"/>
        <v>0</v>
      </c>
      <c r="I71" s="36"/>
      <c r="J71" s="37">
        <f t="shared" si="6"/>
        <v>0</v>
      </c>
      <c r="K71" s="41">
        <f t="shared" si="7"/>
        <v>0</v>
      </c>
    </row>
    <row r="72" spans="1:11" s="2" customFormat="1" ht="14.4">
      <c r="A72" s="43">
        <v>69</v>
      </c>
      <c r="B72" s="45" t="s">
        <v>120</v>
      </c>
      <c r="C72" s="44" t="s">
        <v>12</v>
      </c>
      <c r="D72" s="30">
        <v>94</v>
      </c>
      <c r="E72" s="36"/>
      <c r="F72" s="37">
        <f t="shared" si="5"/>
        <v>0</v>
      </c>
      <c r="G72" s="33"/>
      <c r="H72" s="39">
        <f t="shared" si="4"/>
        <v>0</v>
      </c>
      <c r="I72" s="36"/>
      <c r="J72" s="37">
        <f t="shared" si="6"/>
        <v>0</v>
      </c>
      <c r="K72" s="41">
        <f t="shared" si="7"/>
        <v>0</v>
      </c>
    </row>
    <row r="73" spans="1:11" s="2" customFormat="1" ht="14.4">
      <c r="A73" s="43">
        <v>70</v>
      </c>
      <c r="B73" s="45" t="s">
        <v>121</v>
      </c>
      <c r="C73" s="44" t="s">
        <v>12</v>
      </c>
      <c r="D73" s="30">
        <v>141.8</v>
      </c>
      <c r="E73" s="36"/>
      <c r="F73" s="37">
        <f t="shared" si="5"/>
        <v>0</v>
      </c>
      <c r="G73" s="33"/>
      <c r="H73" s="39">
        <f aca="true" t="shared" si="8" ref="H73:H81">G73*D73</f>
        <v>0</v>
      </c>
      <c r="I73" s="36"/>
      <c r="J73" s="37">
        <f t="shared" si="6"/>
        <v>0</v>
      </c>
      <c r="K73" s="41">
        <f t="shared" si="7"/>
        <v>0</v>
      </c>
    </row>
    <row r="74" spans="1:11" s="2" customFormat="1" ht="14.4">
      <c r="A74" s="43">
        <v>71</v>
      </c>
      <c r="B74" s="45" t="s">
        <v>122</v>
      </c>
      <c r="C74" s="44" t="s">
        <v>12</v>
      </c>
      <c r="D74" s="30">
        <v>132.1</v>
      </c>
      <c r="E74" s="36"/>
      <c r="F74" s="37">
        <f t="shared" si="5"/>
        <v>0</v>
      </c>
      <c r="G74" s="33"/>
      <c r="H74" s="39">
        <f t="shared" si="8"/>
        <v>0</v>
      </c>
      <c r="I74" s="36"/>
      <c r="J74" s="37">
        <f t="shared" si="6"/>
        <v>0</v>
      </c>
      <c r="K74" s="41">
        <f t="shared" si="7"/>
        <v>0</v>
      </c>
    </row>
    <row r="75" spans="1:11" s="2" customFormat="1" ht="14.4">
      <c r="A75" s="43">
        <v>72</v>
      </c>
      <c r="B75" s="45" t="s">
        <v>123</v>
      </c>
      <c r="C75" s="44" t="s">
        <v>12</v>
      </c>
      <c r="D75" s="30">
        <v>31.2</v>
      </c>
      <c r="E75" s="36"/>
      <c r="F75" s="37">
        <f t="shared" si="5"/>
        <v>0</v>
      </c>
      <c r="G75" s="33"/>
      <c r="H75" s="39">
        <f t="shared" si="8"/>
        <v>0</v>
      </c>
      <c r="I75" s="36"/>
      <c r="J75" s="37">
        <f t="shared" si="6"/>
        <v>0</v>
      </c>
      <c r="K75" s="41">
        <f t="shared" si="7"/>
        <v>0</v>
      </c>
    </row>
    <row r="76" spans="1:11" s="2" customFormat="1" ht="14.4">
      <c r="A76" s="43">
        <v>73</v>
      </c>
      <c r="B76" s="45" t="s">
        <v>124</v>
      </c>
      <c r="C76" s="44" t="s">
        <v>12</v>
      </c>
      <c r="D76" s="30">
        <v>101.8</v>
      </c>
      <c r="E76" s="36"/>
      <c r="F76" s="37">
        <f t="shared" si="5"/>
        <v>0</v>
      </c>
      <c r="G76" s="33"/>
      <c r="H76" s="39">
        <f t="shared" si="8"/>
        <v>0</v>
      </c>
      <c r="I76" s="36"/>
      <c r="J76" s="37">
        <f t="shared" si="6"/>
        <v>0</v>
      </c>
      <c r="K76" s="41">
        <f t="shared" si="7"/>
        <v>0</v>
      </c>
    </row>
    <row r="77" spans="1:11" s="2" customFormat="1" ht="14.4">
      <c r="A77" s="43">
        <v>74</v>
      </c>
      <c r="B77" s="45" t="s">
        <v>125</v>
      </c>
      <c r="C77" s="44" t="s">
        <v>12</v>
      </c>
      <c r="D77" s="30">
        <v>5.3</v>
      </c>
      <c r="E77" s="36"/>
      <c r="F77" s="37">
        <f t="shared" si="5"/>
        <v>0</v>
      </c>
      <c r="G77" s="33"/>
      <c r="H77" s="39">
        <f t="shared" si="8"/>
        <v>0</v>
      </c>
      <c r="I77" s="36"/>
      <c r="J77" s="37">
        <f t="shared" si="6"/>
        <v>0</v>
      </c>
      <c r="K77" s="41">
        <f t="shared" si="7"/>
        <v>0</v>
      </c>
    </row>
    <row r="78" spans="1:11" s="2" customFormat="1" ht="14.4">
      <c r="A78" s="43">
        <v>75</v>
      </c>
      <c r="B78" s="45" t="s">
        <v>126</v>
      </c>
      <c r="C78" s="44" t="s">
        <v>12</v>
      </c>
      <c r="D78" s="30">
        <v>93.5</v>
      </c>
      <c r="E78" s="36"/>
      <c r="F78" s="37">
        <f t="shared" si="5"/>
        <v>0</v>
      </c>
      <c r="G78" s="33"/>
      <c r="H78" s="39">
        <f t="shared" si="8"/>
        <v>0</v>
      </c>
      <c r="I78" s="36"/>
      <c r="J78" s="37">
        <f t="shared" si="6"/>
        <v>0</v>
      </c>
      <c r="K78" s="41">
        <f t="shared" si="7"/>
        <v>0</v>
      </c>
    </row>
    <row r="79" spans="1:11" s="2" customFormat="1" ht="14.4">
      <c r="A79" s="43">
        <v>76</v>
      </c>
      <c r="B79" s="45" t="s">
        <v>127</v>
      </c>
      <c r="C79" s="44" t="s">
        <v>12</v>
      </c>
      <c r="D79" s="30">
        <v>89.7</v>
      </c>
      <c r="E79" s="36"/>
      <c r="F79" s="37">
        <f t="shared" si="5"/>
        <v>0</v>
      </c>
      <c r="G79" s="33"/>
      <c r="H79" s="39">
        <f t="shared" si="8"/>
        <v>0</v>
      </c>
      <c r="I79" s="36"/>
      <c r="J79" s="37">
        <f t="shared" si="6"/>
        <v>0</v>
      </c>
      <c r="K79" s="41">
        <f t="shared" si="7"/>
        <v>0</v>
      </c>
    </row>
    <row r="80" spans="1:11" s="2" customFormat="1" ht="14.4">
      <c r="A80" s="43">
        <v>77</v>
      </c>
      <c r="B80" s="45" t="s">
        <v>128</v>
      </c>
      <c r="C80" s="44" t="s">
        <v>12</v>
      </c>
      <c r="D80" s="30">
        <v>99.4</v>
      </c>
      <c r="E80" s="36"/>
      <c r="F80" s="37">
        <f t="shared" si="5"/>
        <v>0</v>
      </c>
      <c r="G80" s="33"/>
      <c r="H80" s="39">
        <f t="shared" si="8"/>
        <v>0</v>
      </c>
      <c r="I80" s="36"/>
      <c r="J80" s="37">
        <f t="shared" si="6"/>
        <v>0</v>
      </c>
      <c r="K80" s="41">
        <f t="shared" si="7"/>
        <v>0</v>
      </c>
    </row>
    <row r="81" spans="1:11" s="2" customFormat="1" ht="15" thickBot="1">
      <c r="A81" s="46">
        <v>78</v>
      </c>
      <c r="B81" s="47" t="s">
        <v>129</v>
      </c>
      <c r="C81" s="48" t="s">
        <v>12</v>
      </c>
      <c r="D81" s="49">
        <v>113.4</v>
      </c>
      <c r="E81" s="50"/>
      <c r="F81" s="51">
        <f t="shared" si="5"/>
        <v>0</v>
      </c>
      <c r="G81" s="52"/>
      <c r="H81" s="53">
        <f t="shared" si="8"/>
        <v>0</v>
      </c>
      <c r="I81" s="50"/>
      <c r="J81" s="51">
        <f t="shared" si="6"/>
        <v>0</v>
      </c>
      <c r="K81" s="54">
        <f t="shared" si="7"/>
        <v>0</v>
      </c>
    </row>
    <row r="82" spans="6:11" ht="13.8" thickBot="1">
      <c r="F82" s="19">
        <f>SUM(F4:F81)</f>
        <v>0</v>
      </c>
      <c r="G82" s="22"/>
      <c r="H82" s="23">
        <f>SUM(H4:H81)</f>
        <v>0</v>
      </c>
      <c r="I82" s="23"/>
      <c r="J82" s="19">
        <f>SUM(J4:J81)</f>
        <v>0</v>
      </c>
      <c r="K82" s="24">
        <f>SUM(K4:K81)</f>
        <v>0</v>
      </c>
    </row>
    <row r="83" spans="6:11" ht="14.4" customHeight="1" thickBot="1">
      <c r="F83" s="68" t="s">
        <v>19</v>
      </c>
      <c r="G83" s="69"/>
      <c r="H83" s="8">
        <v>0.08</v>
      </c>
      <c r="I83" s="9"/>
      <c r="J83" s="9"/>
      <c r="K83" s="10">
        <f>K82*H83</f>
        <v>0</v>
      </c>
    </row>
    <row r="84" spans="6:11" ht="14.4" customHeight="1" thickBot="1">
      <c r="F84" s="70" t="s">
        <v>20</v>
      </c>
      <c r="G84" s="71"/>
      <c r="H84" s="11" t="s">
        <v>14</v>
      </c>
      <c r="I84" s="12"/>
      <c r="J84" s="12"/>
      <c r="K84" s="13">
        <f>K82+K83</f>
        <v>0</v>
      </c>
    </row>
    <row r="85" spans="6:11" ht="12" customHeight="1" thickBot="1">
      <c r="F85" s="14"/>
      <c r="G85" s="15"/>
      <c r="H85" s="16"/>
      <c r="I85" s="17"/>
      <c r="J85" s="17"/>
      <c r="K85" s="18"/>
    </row>
    <row r="86" spans="6:11" ht="12" customHeight="1" thickBot="1">
      <c r="F86" s="68" t="s">
        <v>21</v>
      </c>
      <c r="G86" s="69"/>
      <c r="H86" s="8">
        <v>0.08</v>
      </c>
      <c r="I86" s="9"/>
      <c r="J86" s="9"/>
      <c r="K86" s="10">
        <f>K84*H86</f>
        <v>0</v>
      </c>
    </row>
    <row r="87" spans="6:11" ht="14.4" customHeight="1" thickBot="1">
      <c r="F87" s="70" t="s">
        <v>20</v>
      </c>
      <c r="G87" s="71"/>
      <c r="H87" s="11" t="s">
        <v>14</v>
      </c>
      <c r="I87" s="12"/>
      <c r="J87" s="12"/>
      <c r="K87" s="13">
        <f>K84+K86</f>
        <v>0</v>
      </c>
    </row>
    <row r="88" spans="6:11" ht="14.4" customHeight="1" thickBot="1">
      <c r="F88" s="14"/>
      <c r="G88" s="15"/>
      <c r="H88" s="16"/>
      <c r="I88" s="17"/>
      <c r="J88" s="17"/>
      <c r="K88" s="18"/>
    </row>
    <row r="89" spans="6:11" ht="14.4" customHeight="1" thickBot="1">
      <c r="F89" s="68" t="s">
        <v>22</v>
      </c>
      <c r="G89" s="69"/>
      <c r="H89" s="8">
        <v>0.18</v>
      </c>
      <c r="I89" s="9"/>
      <c r="J89" s="9"/>
      <c r="K89" s="10">
        <f>K87*H89</f>
        <v>0</v>
      </c>
    </row>
    <row r="90" spans="6:12" ht="14.4" customHeight="1" thickBot="1">
      <c r="F90" s="70" t="s">
        <v>18</v>
      </c>
      <c r="G90" s="71"/>
      <c r="H90" s="11" t="s">
        <v>14</v>
      </c>
      <c r="I90" s="12"/>
      <c r="J90" s="12"/>
      <c r="K90" s="13">
        <f>K87+K89</f>
        <v>0</v>
      </c>
      <c r="L90" s="25"/>
    </row>
    <row r="91" ht="13.2" customHeight="1"/>
    <row r="92" ht="13.2" customHeight="1"/>
    <row r="93" ht="15">
      <c r="B93" s="4" t="s">
        <v>47</v>
      </c>
    </row>
    <row r="94" spans="2:4" ht="15">
      <c r="B94" s="55" t="s">
        <v>51</v>
      </c>
      <c r="C94" s="55"/>
      <c r="D94" s="55"/>
    </row>
    <row r="95" ht="15">
      <c r="B95" s="4" t="s">
        <v>48</v>
      </c>
    </row>
    <row r="96" ht="15">
      <c r="B96" s="4" t="s">
        <v>50</v>
      </c>
    </row>
    <row r="97" ht="15">
      <c r="B97" s="4" t="s">
        <v>49</v>
      </c>
    </row>
  </sheetData>
  <mergeCells count="14">
    <mergeCell ref="A1:A2"/>
    <mergeCell ref="B1:B2"/>
    <mergeCell ref="C1:C2"/>
    <mergeCell ref="E1:F1"/>
    <mergeCell ref="G1:H1"/>
    <mergeCell ref="F90:G90"/>
    <mergeCell ref="B94:D94"/>
    <mergeCell ref="K1:K2"/>
    <mergeCell ref="F83:G83"/>
    <mergeCell ref="F84:G84"/>
    <mergeCell ref="F86:G86"/>
    <mergeCell ref="F87:G87"/>
    <mergeCell ref="F89:G89"/>
    <mergeCell ref="I1:J1"/>
  </mergeCells>
  <printOptions/>
  <pageMargins left="0.45" right="0.2" top="0.5" bottom="0.2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"/>
  <sheetViews>
    <sheetView zoomScale="80" zoomScaleNormal="80" workbookViewId="0" topLeftCell="A1">
      <selection activeCell="B19" sqref="B19"/>
    </sheetView>
  </sheetViews>
  <sheetFormatPr defaultColWidth="8.8515625" defaultRowHeight="15"/>
  <cols>
    <col min="1" max="1" width="6.00390625" style="3" customWidth="1"/>
    <col min="2" max="2" width="58.28125" style="4" customWidth="1"/>
    <col min="3" max="3" width="7.7109375" style="3" customWidth="1"/>
    <col min="4" max="4" width="14.00390625" style="6" customWidth="1"/>
    <col min="5" max="5" width="12.8515625" style="3" customWidth="1"/>
    <col min="6" max="6" width="17.140625" style="3" customWidth="1"/>
    <col min="7" max="7" width="12.8515625" style="3" customWidth="1"/>
    <col min="8" max="8" width="20.140625" style="3" customWidth="1"/>
    <col min="9" max="9" width="12.8515625" style="3" customWidth="1"/>
    <col min="10" max="10" width="19.00390625" style="3" customWidth="1"/>
    <col min="11" max="11" width="29.421875" style="5" customWidth="1"/>
    <col min="12" max="12" width="12.421875" style="1" customWidth="1"/>
    <col min="13" max="16384" width="8.8515625" style="1" customWidth="1"/>
  </cols>
  <sheetData>
    <row r="1" spans="1:11" ht="27.75" customHeight="1">
      <c r="A1" s="62" t="s">
        <v>0</v>
      </c>
      <c r="B1" s="64" t="s">
        <v>27</v>
      </c>
      <c r="C1" s="66" t="s">
        <v>23</v>
      </c>
      <c r="D1" s="27" t="s">
        <v>26</v>
      </c>
      <c r="E1" s="58" t="s">
        <v>15</v>
      </c>
      <c r="F1" s="59"/>
      <c r="G1" s="56" t="s">
        <v>16</v>
      </c>
      <c r="H1" s="57"/>
      <c r="I1" s="58" t="s">
        <v>17</v>
      </c>
      <c r="J1" s="59"/>
      <c r="K1" s="60" t="s">
        <v>25</v>
      </c>
    </row>
    <row r="2" spans="1:11" ht="26.25" customHeight="1">
      <c r="A2" s="63"/>
      <c r="B2" s="65"/>
      <c r="C2" s="67"/>
      <c r="D2" s="28" t="s">
        <v>13</v>
      </c>
      <c r="E2" s="34" t="s">
        <v>24</v>
      </c>
      <c r="F2" s="35" t="s">
        <v>13</v>
      </c>
      <c r="G2" s="31" t="s">
        <v>24</v>
      </c>
      <c r="H2" s="28" t="s">
        <v>13</v>
      </c>
      <c r="I2" s="34" t="s">
        <v>24</v>
      </c>
      <c r="J2" s="35" t="s">
        <v>13</v>
      </c>
      <c r="K2" s="61"/>
    </row>
    <row r="3" spans="1:11" s="7" customFormat="1" ht="15">
      <c r="A3" s="42" t="s">
        <v>1</v>
      </c>
      <c r="B3" s="42" t="s">
        <v>10</v>
      </c>
      <c r="C3" s="32" t="s">
        <v>2</v>
      </c>
      <c r="D3" s="29" t="s">
        <v>11</v>
      </c>
      <c r="E3" s="20" t="s">
        <v>3</v>
      </c>
      <c r="F3" s="21" t="s">
        <v>4</v>
      </c>
      <c r="G3" s="32" t="s">
        <v>5</v>
      </c>
      <c r="H3" s="38" t="s">
        <v>6</v>
      </c>
      <c r="I3" s="20" t="s">
        <v>7</v>
      </c>
      <c r="J3" s="21" t="s">
        <v>8</v>
      </c>
      <c r="K3" s="40" t="s">
        <v>9</v>
      </c>
    </row>
    <row r="4" spans="1:12" s="2" customFormat="1" ht="14.4">
      <c r="A4" s="43">
        <v>1</v>
      </c>
      <c r="B4" s="45" t="s">
        <v>130</v>
      </c>
      <c r="C4" s="44" t="s">
        <v>12</v>
      </c>
      <c r="D4" s="30">
        <v>451.5</v>
      </c>
      <c r="E4" s="36"/>
      <c r="F4" s="37">
        <f aca="true" t="shared" si="0" ref="F4">E4*D4</f>
        <v>0</v>
      </c>
      <c r="G4" s="33"/>
      <c r="H4" s="39">
        <f aca="true" t="shared" si="1" ref="H4">G4*D4</f>
        <v>0</v>
      </c>
      <c r="I4" s="36"/>
      <c r="J4" s="37">
        <f aca="true" t="shared" si="2" ref="J4">I4*D4</f>
        <v>0</v>
      </c>
      <c r="K4" s="41">
        <f>F4+H4+J4</f>
        <v>0</v>
      </c>
      <c r="L4" s="26"/>
    </row>
    <row r="5" spans="6:11" ht="13.8" thickBot="1">
      <c r="F5" s="19">
        <f>SUM(F4:F4)</f>
        <v>0</v>
      </c>
      <c r="G5" s="22"/>
      <c r="H5" s="23">
        <f>SUM(H4:H4)</f>
        <v>0</v>
      </c>
      <c r="I5" s="23"/>
      <c r="J5" s="19">
        <f>SUM(J4:J4)</f>
        <v>0</v>
      </c>
      <c r="K5" s="24">
        <f>SUM(K4:K4)</f>
        <v>0</v>
      </c>
    </row>
    <row r="6" spans="6:11" ht="14.4" customHeight="1" thickBot="1">
      <c r="F6" s="68" t="s">
        <v>19</v>
      </c>
      <c r="G6" s="69"/>
      <c r="H6" s="8">
        <v>0.08</v>
      </c>
      <c r="I6" s="9"/>
      <c r="J6" s="9"/>
      <c r="K6" s="10">
        <f>K5*H6</f>
        <v>0</v>
      </c>
    </row>
    <row r="7" spans="6:11" ht="14.4" customHeight="1" thickBot="1">
      <c r="F7" s="70" t="s">
        <v>20</v>
      </c>
      <c r="G7" s="71"/>
      <c r="H7" s="11" t="s">
        <v>14</v>
      </c>
      <c r="I7" s="12"/>
      <c r="J7" s="12"/>
      <c r="K7" s="13">
        <f>K5+K6</f>
        <v>0</v>
      </c>
    </row>
    <row r="8" spans="6:11" ht="12" customHeight="1" thickBot="1">
      <c r="F8" s="14"/>
      <c r="G8" s="15"/>
      <c r="H8" s="16"/>
      <c r="I8" s="17"/>
      <c r="J8" s="17"/>
      <c r="K8" s="18"/>
    </row>
    <row r="9" spans="6:11" ht="12" customHeight="1" thickBot="1">
      <c r="F9" s="68" t="s">
        <v>21</v>
      </c>
      <c r="G9" s="69"/>
      <c r="H9" s="8">
        <v>0.08</v>
      </c>
      <c r="I9" s="9"/>
      <c r="J9" s="9"/>
      <c r="K9" s="10">
        <f>K7*H9</f>
        <v>0</v>
      </c>
    </row>
    <row r="10" spans="6:11" ht="14.4" customHeight="1" thickBot="1">
      <c r="F10" s="70" t="s">
        <v>20</v>
      </c>
      <c r="G10" s="71"/>
      <c r="H10" s="11" t="s">
        <v>14</v>
      </c>
      <c r="I10" s="12"/>
      <c r="J10" s="12"/>
      <c r="K10" s="13">
        <f>K7+K9</f>
        <v>0</v>
      </c>
    </row>
    <row r="11" spans="6:11" ht="14.4" customHeight="1" thickBot="1">
      <c r="F11" s="14"/>
      <c r="G11" s="15"/>
      <c r="H11" s="16"/>
      <c r="I11" s="17"/>
      <c r="J11" s="17"/>
      <c r="K11" s="18"/>
    </row>
    <row r="12" spans="6:11" ht="14.4" customHeight="1" thickBot="1">
      <c r="F12" s="68" t="s">
        <v>22</v>
      </c>
      <c r="G12" s="69"/>
      <c r="H12" s="8">
        <v>0.18</v>
      </c>
      <c r="I12" s="9"/>
      <c r="J12" s="9"/>
      <c r="K12" s="10">
        <f>K10*H12</f>
        <v>0</v>
      </c>
    </row>
    <row r="13" spans="6:12" ht="14.4" customHeight="1" thickBot="1">
      <c r="F13" s="70" t="s">
        <v>18</v>
      </c>
      <c r="G13" s="71"/>
      <c r="H13" s="11" t="s">
        <v>14</v>
      </c>
      <c r="I13" s="12"/>
      <c r="J13" s="12"/>
      <c r="K13" s="13">
        <f>K10+K12</f>
        <v>0</v>
      </c>
      <c r="L13" s="25"/>
    </row>
    <row r="14" ht="13.2" customHeight="1"/>
    <row r="15" ht="13.2" customHeight="1"/>
    <row r="17" ht="15">
      <c r="B17" s="4" t="s">
        <v>132</v>
      </c>
    </row>
  </sheetData>
  <mergeCells count="13">
    <mergeCell ref="A1:A2"/>
    <mergeCell ref="B1:B2"/>
    <mergeCell ref="C1:C2"/>
    <mergeCell ref="E1:F1"/>
    <mergeCell ref="G1:H1"/>
    <mergeCell ref="F13:G13"/>
    <mergeCell ref="K1:K2"/>
    <mergeCell ref="F6:G6"/>
    <mergeCell ref="F7:G7"/>
    <mergeCell ref="F9:G9"/>
    <mergeCell ref="F10:G10"/>
    <mergeCell ref="F12:G12"/>
    <mergeCell ref="I1:J1"/>
  </mergeCells>
  <printOptions/>
  <pageMargins left="0.45" right="0.2" top="0.5" bottom="0.25" header="0.3" footer="0.3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"/>
  <sheetViews>
    <sheetView zoomScale="80" zoomScaleNormal="80" workbookViewId="0" topLeftCell="A1">
      <selection activeCell="B10" sqref="B10"/>
    </sheetView>
  </sheetViews>
  <sheetFormatPr defaultColWidth="8.8515625" defaultRowHeight="15"/>
  <cols>
    <col min="1" max="1" width="6.00390625" style="3" customWidth="1"/>
    <col min="2" max="2" width="58.28125" style="4" customWidth="1"/>
    <col min="3" max="3" width="7.7109375" style="3" customWidth="1"/>
    <col min="4" max="4" width="14.00390625" style="6" customWidth="1"/>
    <col min="5" max="5" width="12.8515625" style="3" customWidth="1"/>
    <col min="6" max="6" width="17.140625" style="3" customWidth="1"/>
    <col min="7" max="7" width="12.8515625" style="3" customWidth="1"/>
    <col min="8" max="8" width="20.140625" style="3" customWidth="1"/>
    <col min="9" max="9" width="12.8515625" style="3" customWidth="1"/>
    <col min="10" max="10" width="19.00390625" style="3" customWidth="1"/>
    <col min="11" max="11" width="29.421875" style="5" customWidth="1"/>
    <col min="12" max="12" width="12.421875" style="1" customWidth="1"/>
    <col min="13" max="16384" width="8.8515625" style="1" customWidth="1"/>
  </cols>
  <sheetData>
    <row r="1" spans="1:11" ht="27.75" customHeight="1">
      <c r="A1" s="62" t="s">
        <v>0</v>
      </c>
      <c r="B1" s="64" t="s">
        <v>27</v>
      </c>
      <c r="C1" s="66" t="s">
        <v>23</v>
      </c>
      <c r="D1" s="27" t="s">
        <v>26</v>
      </c>
      <c r="E1" s="58" t="s">
        <v>15</v>
      </c>
      <c r="F1" s="59"/>
      <c r="G1" s="56" t="s">
        <v>16</v>
      </c>
      <c r="H1" s="57"/>
      <c r="I1" s="58" t="s">
        <v>17</v>
      </c>
      <c r="J1" s="59"/>
      <c r="K1" s="60" t="s">
        <v>25</v>
      </c>
    </row>
    <row r="2" spans="1:11" ht="26.25" customHeight="1">
      <c r="A2" s="63"/>
      <c r="B2" s="65"/>
      <c r="C2" s="67"/>
      <c r="D2" s="28" t="s">
        <v>13</v>
      </c>
      <c r="E2" s="34" t="s">
        <v>24</v>
      </c>
      <c r="F2" s="35" t="s">
        <v>13</v>
      </c>
      <c r="G2" s="31" t="s">
        <v>24</v>
      </c>
      <c r="H2" s="28" t="s">
        <v>13</v>
      </c>
      <c r="I2" s="34" t="s">
        <v>24</v>
      </c>
      <c r="J2" s="35" t="s">
        <v>13</v>
      </c>
      <c r="K2" s="61"/>
    </row>
    <row r="3" spans="1:11" s="7" customFormat="1" ht="15">
      <c r="A3" s="42" t="s">
        <v>1</v>
      </c>
      <c r="B3" s="42" t="s">
        <v>10</v>
      </c>
      <c r="C3" s="32" t="s">
        <v>2</v>
      </c>
      <c r="D3" s="29" t="s">
        <v>11</v>
      </c>
      <c r="E3" s="20" t="s">
        <v>3</v>
      </c>
      <c r="F3" s="21" t="s">
        <v>4</v>
      </c>
      <c r="G3" s="32" t="s">
        <v>5</v>
      </c>
      <c r="H3" s="38" t="s">
        <v>6</v>
      </c>
      <c r="I3" s="20" t="s">
        <v>7</v>
      </c>
      <c r="J3" s="21" t="s">
        <v>8</v>
      </c>
      <c r="K3" s="40" t="s">
        <v>9</v>
      </c>
    </row>
    <row r="4" spans="1:12" s="2" customFormat="1" ht="14.4">
      <c r="A4" s="43">
        <v>1</v>
      </c>
      <c r="B4" s="45" t="s">
        <v>131</v>
      </c>
      <c r="C4" s="44" t="s">
        <v>12</v>
      </c>
      <c r="D4" s="30">
        <v>945</v>
      </c>
      <c r="E4" s="36"/>
      <c r="F4" s="37">
        <f>E4*D4</f>
        <v>0</v>
      </c>
      <c r="G4" s="33"/>
      <c r="H4" s="39">
        <f>G4*D4</f>
        <v>0</v>
      </c>
      <c r="I4" s="36"/>
      <c r="J4" s="37">
        <f>I4*D4</f>
        <v>0</v>
      </c>
      <c r="K4" s="41">
        <f>F4+H4+J4</f>
        <v>0</v>
      </c>
      <c r="L4" s="26"/>
    </row>
    <row r="5" spans="6:11" ht="13.8" thickBot="1">
      <c r="F5" s="19">
        <f>SUM(F4:F4)</f>
        <v>0</v>
      </c>
      <c r="G5" s="22"/>
      <c r="H5" s="23">
        <f>SUM(H4:H4)</f>
        <v>0</v>
      </c>
      <c r="I5" s="23"/>
      <c r="J5" s="19">
        <f>SUM(J4:J4)</f>
        <v>0</v>
      </c>
      <c r="K5" s="24">
        <f>SUM(K4:K4)</f>
        <v>0</v>
      </c>
    </row>
    <row r="6" spans="6:11" ht="14.4" customHeight="1" thickBot="1">
      <c r="F6" s="68" t="s">
        <v>19</v>
      </c>
      <c r="G6" s="69"/>
      <c r="H6" s="8">
        <v>0.08</v>
      </c>
      <c r="I6" s="9"/>
      <c r="J6" s="9"/>
      <c r="K6" s="10">
        <f>K5*H6</f>
        <v>0</v>
      </c>
    </row>
    <row r="7" spans="6:11" ht="14.4" customHeight="1" thickBot="1">
      <c r="F7" s="70" t="s">
        <v>20</v>
      </c>
      <c r="G7" s="71"/>
      <c r="H7" s="11" t="s">
        <v>14</v>
      </c>
      <c r="I7" s="12"/>
      <c r="J7" s="12"/>
      <c r="K7" s="13">
        <f>K5+K6</f>
        <v>0</v>
      </c>
    </row>
    <row r="8" spans="6:11" ht="12" customHeight="1" thickBot="1">
      <c r="F8" s="14"/>
      <c r="G8" s="15"/>
      <c r="H8" s="16"/>
      <c r="I8" s="17"/>
      <c r="J8" s="17"/>
      <c r="K8" s="18"/>
    </row>
    <row r="9" spans="6:11" ht="12" customHeight="1" thickBot="1">
      <c r="F9" s="68" t="s">
        <v>21</v>
      </c>
      <c r="G9" s="69"/>
      <c r="H9" s="8">
        <v>0.08</v>
      </c>
      <c r="I9" s="9"/>
      <c r="J9" s="9"/>
      <c r="K9" s="10">
        <f>K7*H9</f>
        <v>0</v>
      </c>
    </row>
    <row r="10" spans="6:11" ht="14.4" customHeight="1" thickBot="1">
      <c r="F10" s="70" t="s">
        <v>20</v>
      </c>
      <c r="G10" s="71"/>
      <c r="H10" s="11" t="s">
        <v>14</v>
      </c>
      <c r="I10" s="12"/>
      <c r="J10" s="12"/>
      <c r="K10" s="13">
        <f>K7+K9</f>
        <v>0</v>
      </c>
    </row>
    <row r="11" spans="6:11" ht="14.4" customHeight="1" thickBot="1">
      <c r="F11" s="14"/>
      <c r="G11" s="15"/>
      <c r="H11" s="16"/>
      <c r="I11" s="17"/>
      <c r="J11" s="17"/>
      <c r="K11" s="18"/>
    </row>
    <row r="12" spans="6:11" ht="14.4" customHeight="1" thickBot="1">
      <c r="F12" s="68" t="s">
        <v>22</v>
      </c>
      <c r="G12" s="69"/>
      <c r="H12" s="8">
        <v>0.18</v>
      </c>
      <c r="I12" s="9"/>
      <c r="J12" s="9"/>
      <c r="K12" s="10">
        <f>K10*H12</f>
        <v>0</v>
      </c>
    </row>
    <row r="13" spans="6:12" ht="14.4" customHeight="1" thickBot="1">
      <c r="F13" s="70" t="s">
        <v>18</v>
      </c>
      <c r="G13" s="71"/>
      <c r="H13" s="11" t="s">
        <v>14</v>
      </c>
      <c r="I13" s="12"/>
      <c r="J13" s="12"/>
      <c r="K13" s="13">
        <f>K10+K12</f>
        <v>0</v>
      </c>
      <c r="L13" s="25"/>
    </row>
    <row r="14" ht="13.2" customHeight="1"/>
    <row r="15" ht="13.2" customHeight="1"/>
    <row r="18" ht="15">
      <c r="B18" s="4" t="s">
        <v>134</v>
      </c>
    </row>
    <row r="19" ht="15">
      <c r="B19" s="4" t="s">
        <v>133</v>
      </c>
    </row>
    <row r="20" ht="15">
      <c r="B20" s="4" t="s">
        <v>135</v>
      </c>
    </row>
  </sheetData>
  <mergeCells count="13">
    <mergeCell ref="A1:A2"/>
    <mergeCell ref="B1:B2"/>
    <mergeCell ref="C1:C2"/>
    <mergeCell ref="E1:F1"/>
    <mergeCell ref="G1:H1"/>
    <mergeCell ref="F13:G13"/>
    <mergeCell ref="K1:K2"/>
    <mergeCell ref="F6:G6"/>
    <mergeCell ref="F7:G7"/>
    <mergeCell ref="F9:G9"/>
    <mergeCell ref="F10:G10"/>
    <mergeCell ref="F12:G12"/>
    <mergeCell ref="I1:J1"/>
  </mergeCells>
  <printOptions/>
  <pageMargins left="0.45" right="0.2" top="0.5" bottom="0.2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2018-07-05T08:17:43Z</dcterms:modified>
  <cp:category/>
  <cp:version/>
  <cp:contentType/>
  <cp:contentStatus/>
</cp:coreProperties>
</file>