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730" windowHeight="11430" tabRatio="675" activeTab="0"/>
  </bookViews>
  <sheets>
    <sheet name="N1_სატენდერო" sheetId="53" r:id="rId1"/>
  </sheets>
  <externalReferences>
    <externalReference r:id="rId4"/>
  </externalReferences>
  <definedNames>
    <definedName name="_xlnm._FilterDatabase" localSheetId="0" hidden="1">'N1_სატენდერო'!$A$6:$L$783</definedName>
    <definedName name="_xlnm.Print_Area" localSheetId="0">'N1_სატენდერო'!$A$1:$K$52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'N1_სატენდერო'!$4:$6</definedName>
  </definedNames>
  <calcPr calcId="162913"/>
</workbook>
</file>

<file path=xl/sharedStrings.xml><?xml version="1.0" encoding="utf-8"?>
<sst xmlns="http://schemas.openxmlformats.org/spreadsheetml/2006/main" count="4683" uniqueCount="238">
  <si>
    <t>N</t>
  </si>
  <si>
    <t>სულ</t>
  </si>
  <si>
    <t>ჯამი</t>
  </si>
  <si>
    <t>სულ ხარჯთაღიცხვით</t>
  </si>
  <si>
    <t>მ3</t>
  </si>
  <si>
    <t>მ</t>
  </si>
  <si>
    <t>განზ. ერთ.</t>
  </si>
  <si>
    <t>რაოდე-ნობა</t>
  </si>
  <si>
    <t>(ლარი)</t>
  </si>
  <si>
    <t>ლარი</t>
  </si>
  <si>
    <t xml:space="preserve">    მასალები</t>
  </si>
  <si>
    <t>ტ</t>
  </si>
  <si>
    <t xml:space="preserve">   სულ</t>
  </si>
  <si>
    <t>მატერიალური რესურსები</t>
  </si>
  <si>
    <t>ერთ.ფასი</t>
  </si>
  <si>
    <t>მანქ.მექ-ზმები (ლ)</t>
  </si>
  <si>
    <t>მანქანები</t>
  </si>
  <si>
    <t>კაც/სთ</t>
  </si>
  <si>
    <t xml:space="preserve">სამუშაოს დასახელება </t>
  </si>
  <si>
    <t xml:space="preserve">   ხელფასი (ლ)</t>
  </si>
  <si>
    <t>სხვა მასალები</t>
  </si>
  <si>
    <t xml:space="preserve">  ჯამი</t>
  </si>
  <si>
    <t>მუშა-მშენებლების შრომის დანახარჯი</t>
  </si>
  <si>
    <t>სხვა მანქანები</t>
  </si>
  <si>
    <t>მანქ/ს</t>
  </si>
  <si>
    <t>სამშენებლო ქვიშა</t>
  </si>
  <si>
    <t>ც</t>
  </si>
  <si>
    <t>სულ პირდაპირი ხარჯები</t>
  </si>
  <si>
    <t>შრომის დანახარჯი</t>
  </si>
  <si>
    <t>ბულდოზერი 80 ცხ.ძ.</t>
  </si>
  <si>
    <t>სატკეპნი პნევმოსვლაზე 10ტ</t>
  </si>
  <si>
    <t xml:space="preserve">ზედნადები ხარჯები </t>
  </si>
  <si>
    <t>გეგმიური მოგება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</si>
  <si>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</si>
  <si>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</si>
  <si>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წყალი</t>
  </si>
  <si>
    <t>კგ</t>
  </si>
  <si>
    <t>მ³</t>
  </si>
  <si>
    <t>ბეტონი B-25</t>
  </si>
  <si>
    <t>სხვა მასალები (გამირების ღირებულების გათვალისწინებით)</t>
  </si>
  <si>
    <t>ანტიკოროზიული ლაქი</t>
  </si>
  <si>
    <t>ცალი</t>
  </si>
  <si>
    <t>22-23-1</t>
  </si>
  <si>
    <t>ადგ.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</si>
  <si>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</si>
  <si>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</si>
  <si>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</si>
  <si>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ექსკავატორი ჩამჩის ტევადობით 0,5 მ3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</si>
  <si>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</si>
  <si>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</si>
  <si>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</si>
  <si>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ბიტუმ-პოლიმერული მასტიკა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</si>
  <si>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</si>
  <si>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</si>
  <si>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კომპ</t>
  </si>
  <si>
    <t>სახანძრო ჰიდრანტი</t>
  </si>
  <si>
    <t>ჭების გარე ზედაპირის ჰიდროიზოლაცია ბითუმის მასტიკით 2 ფენად</t>
  </si>
  <si>
    <t xml:space="preserve">სახანძრო ჰიდრანტების (კომპლექტი) შეძენა, მოწყობა </t>
  </si>
  <si>
    <t xml:space="preserve">გრუნტის გატანა ავტოთვითმცლელებით </t>
  </si>
  <si>
    <t>რკინა–ბეტონის რგოლი d=1000მმ / 1მ</t>
  </si>
  <si>
    <t>რკინა–ბეტონის რგოლი d=1000მმ / 0.5მ</t>
  </si>
  <si>
    <t xml:space="preserve">რ/ბ ძირის ფილა d-1000 მმ </t>
  </si>
  <si>
    <t>რკინა–ბეტონის ფილა თუჯის მრგვალი ჩარჩო-ხუფით d=1000*1000 მმ</t>
  </si>
  <si>
    <t>ფიცარი 25-32 მმ III ხ.</t>
  </si>
  <si>
    <t>ფიცარი 40-60 მმ III ხ.</t>
  </si>
  <si>
    <t>ფოლადის ფურცელი 6 მმ</t>
  </si>
  <si>
    <t>ელექტროდი</t>
  </si>
  <si>
    <t>ანჯამა</t>
  </si>
  <si>
    <t>სახელური</t>
  </si>
  <si>
    <t xml:space="preserve">სხვა მასალები </t>
  </si>
  <si>
    <t xml:space="preserve">წყალსადენის პოლიეთილენის მილის შეძენა, მონტაჟი-  PE 100 SDR 11 PN 16 d=25მმ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</si>
  <si>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</si>
  <si>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</si>
  <si>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d=25 მმ </t>
  </si>
  <si>
    <t xml:space="preserve">თუჯის d=100 ურდულის  შეძენა და მოწყობა  </t>
  </si>
  <si>
    <t>თუჯის d=100  ურდული</t>
  </si>
  <si>
    <t xml:space="preserve">სფერული ვენტილის შეძენა და მოწყობა  d=20 მმ PN16  </t>
  </si>
  <si>
    <t xml:space="preserve">სფერული ვენტილი d=20 მმ PN16  </t>
  </si>
  <si>
    <t>პოლიეთილენის  მუხლი           d=160 მმ  90°</t>
  </si>
  <si>
    <t>ჩობალი d=80 მმ</t>
  </si>
  <si>
    <t>ფილტრის შეძენა და მოწყობა                                             d=20 მმ</t>
  </si>
  <si>
    <t>ფილტრი დ=20 მმ</t>
  </si>
  <si>
    <t>ჭახრაკი გრძელი d=20 მმ</t>
  </si>
  <si>
    <t xml:space="preserve">ჟანგბადი </t>
  </si>
  <si>
    <t>კარბიდი</t>
  </si>
  <si>
    <t>პოლიეთ/ფოლადზე   გადამყვანის შეძენა, მოწყობა d=25/20 მმ  გ/ხ</t>
  </si>
  <si>
    <t>პოლიეთ/ფოლადზე   გადამყვანის  d=25/20 მმ   გ/ხ</t>
  </si>
  <si>
    <t>მოძრავი ქანჩი d=20 მმ</t>
  </si>
  <si>
    <t>ჩაჭრა</t>
  </si>
  <si>
    <t>IV კატ. გრუნტის დამუშავება ხელით, გვერდზე დაყრით</t>
  </si>
  <si>
    <t>ამოღებული გრუნტის უკუჩაყრა ხელით დატკეპნით ხელის სატკეპნით</t>
  </si>
  <si>
    <t>დარჩენილი ზედმეტი გრუნტის ხელის ურიკებიით გატანა საშ. 20.0მ  მანძილზე და ადგილზე მოსწორება ხელით</t>
  </si>
  <si>
    <t xml:space="preserve">არსებული პოლიეთილენის მილების  d=225 მმ და d=160 მმ  ჩაჭრა                                        </t>
  </si>
  <si>
    <t>პოლიეთილენის  მუხლი           d=225 მმ  90°</t>
  </si>
  <si>
    <t>პოლიეთილენის  გადამყვანის  შეძენა, მოწყობა d=225X160 მმ</t>
  </si>
  <si>
    <t>პოლიეთილენის  მუხლი           d=225X160 მმ</t>
  </si>
  <si>
    <t>IV კატ. გრუნტის დამუშავება ხელით,  გვერდზე დაყრა</t>
  </si>
  <si>
    <t>IV კატ. გრუნტის დამუშავება ექსკავატორით ჩამჩის მოცულობით 0.5 მ3  გვერდზე დაყრა</t>
  </si>
  <si>
    <t>ამორებული გრუნტის უკუჩაყრა მექანიზმის გამოყენებით,  დატკეპნა</t>
  </si>
  <si>
    <t>ავტოთვითმცლელით გატანა 5 კმ</t>
  </si>
  <si>
    <t xml:space="preserve">  </t>
  </si>
  <si>
    <t>ფოლადის  სამონტაჟო დეტალის                                                 (ჩასაკეთებელის) d=250მმ   PN16  შეძენა და მოწყობა  (1 ცალი)</t>
  </si>
  <si>
    <t>ფოლადის სამონტაჟო დეტალი (ჩასაკეთებელი) d=250 მმ</t>
  </si>
  <si>
    <t xml:space="preserve">თუჯის  d=250 PN16 ურდულის  შეძენა და მოწყობა  </t>
  </si>
  <si>
    <t>თუჯის d=250  PN16 ურდული</t>
  </si>
  <si>
    <t xml:space="preserve">ფოლადის მილტუჩის   d=250                                          PN16  შეძენა და მოწყობა  </t>
  </si>
  <si>
    <t xml:space="preserve">ფოლადის მილტუჩი  d=250                                          PN16 </t>
  </si>
  <si>
    <t>ჩობალის შეძენა და მოწყობა d=350 მმ (2 ცალი)</t>
  </si>
  <si>
    <t>ჩობალი d=350 მმ</t>
  </si>
  <si>
    <t>ფოლადის ფურცელი, სისქით 6 მმ</t>
  </si>
  <si>
    <t xml:space="preserve">ფოლადის მილი d=50 მმ </t>
  </si>
  <si>
    <t xml:space="preserve">არსებული ფოლადის მილის ჩაჭრა                           d=250 მმ                                    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</si>
  <si>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H-1.8 მ  გამირების მოწყობის გათვალისწინებით</t>
  </si>
  <si>
    <t>უნივერსალური ქურო-უნაგირის შეძენა და მოწყობა  d=200x100 მმ  PN16  განშტოებაზე მილტუჩით                                         (1 ცალი)</t>
  </si>
  <si>
    <t xml:space="preserve">უნივერსალური ქურო-უნაგირი                                    d=200x100 მმ  PN16  განშტოებაზე მილტუჩით                                         </t>
  </si>
  <si>
    <t xml:space="preserve">ფოლადის მილტუჩის  d=100 მმ PN16  შეძენა და მოწყობა </t>
  </si>
  <si>
    <t>ფოლადის   მილტუჩი   d=100 მმ                               PN16</t>
  </si>
  <si>
    <t xml:space="preserve">ფოლადის მუხლი d=100 მმ  PN16                               </t>
  </si>
  <si>
    <t xml:space="preserve">ფოლადის  მილის ქარხნული ანტიკოროზიული  იზოლაციით                                                         შეძენა, მონტაჟი  d=100(114x4.5) მმ </t>
  </si>
  <si>
    <t xml:space="preserve">ფოლადის  მილის ქარხნული ანტიკოროზიული  იზოლაციით                                                          d=100(114x4.5) მმ </t>
  </si>
  <si>
    <t xml:space="preserve">ფოლადის  მილის                                                   d=100(114x4.5) მმ   გარეცხვა ქლორიანი წყლით  </t>
  </si>
  <si>
    <t xml:space="preserve">ფოლადის  მილის                                                       d=100(114x4.5) მმ ჰიდრავლიკური გამოცდა </t>
  </si>
  <si>
    <t xml:space="preserve">ფოლადის  გარსაცმის მილის ქარხნული ანტიკოროზიული  იზოლაციით  შეძენა, მონტაჟი  d=125(140x4.5) მმ </t>
  </si>
  <si>
    <t xml:space="preserve">ფოლადის  მილის ქარხნული ანტიკოროზიული  იზოლაციით                                                          d=125(140x4.5) მმ </t>
  </si>
  <si>
    <t xml:space="preserve">ფოლადის  გარსაცმის მილის ბოლოების ამოქოლვა ცემენტის ხსნარით d=125(140x4.5) მმ </t>
  </si>
  <si>
    <t>ცემენტი</t>
  </si>
  <si>
    <t>ძენძი</t>
  </si>
  <si>
    <t>ფოლადის სამკაპის  შეძენა და მოწყობა  d=100x100 მმ  PN16                                                         (1 ცალი)</t>
  </si>
  <si>
    <t xml:space="preserve">ფოლადის სამკაპი d=100x100 მმ  PN16                             </t>
  </si>
  <si>
    <t>ჩობალი d=300 მმ</t>
  </si>
  <si>
    <t>ჩობალის შეძენა და მოწყობა d=300 მმ (2 ცალი)</t>
  </si>
  <si>
    <t>ჩობალი d=150 მმ</t>
  </si>
  <si>
    <t>ჩობალის შეძენა და მოწყობა d=150 მმ (1 ცალი)</t>
  </si>
  <si>
    <t xml:space="preserve">ფოლადის  მილის დემონტაჟი  d=100 მმ </t>
  </si>
  <si>
    <t>უნივერსალური ქურო-უნაგირის შეძენა და მოწყობა  d=200x80 მმ  PN16  განშტოებაზე მილტუჩით                                         (1 ცალი)</t>
  </si>
  <si>
    <t xml:space="preserve">უნივერსალური ქურო-უნაგირი                                    d=200x80 მმ  PN16  განშტოებაზე მილტუჩით                                         </t>
  </si>
  <si>
    <t xml:space="preserve">ფოლადის მილტუჩის  d=80 მმ PN16  შეძენა და მოწყობა </t>
  </si>
  <si>
    <t>ფოლადის   მილტუჩი   d=80 მმ                               PN16</t>
  </si>
  <si>
    <t xml:space="preserve">ფოლადის მუხლის შეძენა და მოწყობა  d=80 მმ  PN16  </t>
  </si>
  <si>
    <t xml:space="preserve">ფოლადის მუხლი d=80 მმ  PN16                               </t>
  </si>
  <si>
    <t xml:space="preserve">თუჯის d=80 მმ ურდულის  შეძენა და მოწყობა  </t>
  </si>
  <si>
    <t>თუჯის d=80 მმ  ურდული</t>
  </si>
  <si>
    <t xml:space="preserve">პოლიეთილენის ადაპტორი მილტუჩით D=90 მმ შეძენა და მოწყობა </t>
  </si>
  <si>
    <t>პოლიეთილენის ადაპტორი დ=90 მმ 16 ატმ</t>
  </si>
  <si>
    <t>მილტუჩა პოლ.ადაპტორის დ=90 მმ</t>
  </si>
  <si>
    <t xml:space="preserve">წყალსადენის პოლიეთილენის მილის შეძენა, მონტაჟი- PE 100 SDR 11 PN 16 დ=75  მმ </t>
  </si>
  <si>
    <t>პოლიეთილენის მილი დ=75 მმ 16 ატმ</t>
  </si>
  <si>
    <t xml:space="preserve">წყალსადენის პოლიეთილენის მილის PE 100 SDR 11 PN16 დ=75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</si>
  <si>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დ=75  მმ </t>
  </si>
  <si>
    <t xml:space="preserve">ამოღებული გრუნტის დატვირთვა ავ/თვითმც. და გატანა  </t>
  </si>
  <si>
    <t>ფოლადის მუხლის შეძენა და მოწყობა  d=100 მმ  PN16  (4 ცალი)</t>
  </si>
  <si>
    <t xml:space="preserve">პოლიეთილენის ელ.ფუზური გადამყვანის  d=90/75 მმ PN16                                                  შეძენა-მოწყობა </t>
  </si>
  <si>
    <t xml:space="preserve">პოლიეთილენის ელ.ფუზური გადამყვანი  d=90/75 მმ PN16                                                  </t>
  </si>
  <si>
    <t xml:space="preserve">პოლიეთილენის სამკაპის                                           d=250/90 მმ PN16  შეძენა-მოწყობა </t>
  </si>
  <si>
    <t xml:space="preserve">პოლიეთილენის სამკაპი                                         d=250/90 მმ PN16                                      </t>
  </si>
  <si>
    <t xml:space="preserve">პოლიეთილენის სამკაპის                                           d=225/90 მმ PN16  შეძენა-მოწყობა </t>
  </si>
  <si>
    <t xml:space="preserve">პოლიეთილენის სამკაპი                                         d=225/90 მმ PN16                                      </t>
  </si>
  <si>
    <t xml:space="preserve">წყალსადენის პოლიეთილენის მილის შეძენა, მონტაჟი- PE 100 SDR 11 PN 16 დ=90 მმ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</si>
  <si>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</si>
  <si>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</si>
  <si>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</si>
  <si>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გადახურვის ლითონკონსტრუ-                                        ქციების  შეღებვა ანტიკოროზი-                               ული ლაქით 2 ფენად</t>
  </si>
  <si>
    <t>დამაკავშირებელი (сгон) შეძენა და მოწყობა d=20 მმ გ.ხ.(27 ცალი)</t>
  </si>
  <si>
    <t>ჩობალის შეძენა და მოწყობა d=50მმ (18 ცალი)</t>
  </si>
  <si>
    <t>ჩობალი d=50 მმ</t>
  </si>
  <si>
    <t>ქვიშის საფარის მოწყობა დატკეპნით მილის ქვეშ 10სმ (2-4) მმ,  ზემოდან  20 სმ  (4-8)მმ</t>
  </si>
  <si>
    <t>საყრდენი ფოლადის მილის d=50 მმ მოწყობა L=0.4 მ (1 ცალი)  ფოლადის ფურცელი 6  მმ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</si>
  <si>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 დატკეპნა</t>
  </si>
  <si>
    <t xml:space="preserve">ქვიშა - ხრეშოვანი ნარევი (12-22მმ) </t>
  </si>
  <si>
    <t xml:space="preserve">ჭის ქვეშ ხრეშოვანი  ბალიშის მოწყობა 10 სმ   (40-60მმ) ფრაქცია </t>
  </si>
  <si>
    <t xml:space="preserve">ქვიშა-ხრეშოვანი  (40-60მმ) ფრაქცია 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</si>
  <si>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50 მ-ზე გადაადგილებით, დატკეპნა</t>
  </si>
  <si>
    <t>ქვიშა - ხრეშოვანი ნარევით (12-22მმ) ფრაქცია</t>
  </si>
  <si>
    <t xml:space="preserve">წყალმზომის ჭების  მოწყობა  მონოლითური ბეტონით,                                                                           ბეტონის მარკა B-25   (9 ცალი)  </t>
  </si>
  <si>
    <t xml:space="preserve">წყალმზომისა  მოწყობა d=20 მმ </t>
  </si>
  <si>
    <t xml:space="preserve">პოლიეთილენის ქურო უნაგირის პოლ/პოლ. შეძენა, მოწყობა                                            d=75/25 მმ  </t>
  </si>
  <si>
    <t xml:space="preserve">პოლიეთილენის ქურო უნაგირის პოლ/პოლ.  d=75/25 მმ  </t>
  </si>
  <si>
    <t>ფოლადის გარსაცმის მილის                                                 შეძენა და მონტაჟი  d=50(57x4)მმ სიგრძით  1.5მ  ( 9 ცალი)</t>
  </si>
  <si>
    <t>ფოლადის  მილი                                                 d=50(57x4) მმ   სიგრძით  1.5მ</t>
  </si>
  <si>
    <t xml:space="preserve"> წყალმზომი d=20 მმ 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</si>
  <si>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დატკეპნა</t>
  </si>
  <si>
    <t>მონოლითური ჭის ლითონის ფურცლით გადახურვა  (9 ცალი)</t>
  </si>
  <si>
    <t>მონოლითური ჭის ლითონის ფურცლით გადახურვა  (1 ცალი)</t>
  </si>
  <si>
    <t xml:space="preserve">პოლიეთილენის ქურო უნაგირის პოლ/პოლ. შეძენა, მოწყობა                                            d=250/40 მმ  </t>
  </si>
  <si>
    <t xml:space="preserve">პოლიეთილენის ქურო უნაგირის პოლ/პოლ.  d=250/40 მმ  </t>
  </si>
  <si>
    <t xml:space="preserve">წყალსადენის პოლიეთილენის მილის შეძენა, მონტაჟი-  PE 100 SDR 11 PN 16 დ=40 მმ </t>
  </si>
  <si>
    <t xml:space="preserve">წყალსადენის პოლიეთილენის მილი PE100 SDR 11 PN 16 დ=40 მმ 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</si>
  <si>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</si>
  <si>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</si>
  <si>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პოლიეთ/ფოლადზე   გადამყვანის შეძენა, მოწყობა d=40/32 მმ  გ/ხ</t>
  </si>
  <si>
    <t>პოლიეთ/ფოლადზე   გადამყვანის  d=40/32 მმ   გ/ხ</t>
  </si>
  <si>
    <t xml:space="preserve">სფერული ვენტილის შეძენა და მოწყობა  d=32 მმ PN16  </t>
  </si>
  <si>
    <t xml:space="preserve">სფერული ვენტილი d=32 მმ PN16  </t>
  </si>
  <si>
    <t>დამაკავშირებელი (сгон) შეძენა და მოწყობა d=32 მმ გ.ხ.(3 ცალი)</t>
  </si>
  <si>
    <t>ჭახრაკი გრძელი d=32 მმ</t>
  </si>
  <si>
    <t xml:space="preserve"> წყალმზომი d=32 მმ </t>
  </si>
  <si>
    <t xml:space="preserve">წყალმზომისა  მოწყობა d=32 მმ </t>
  </si>
  <si>
    <t>მოძრავი ქანჩი d=32 მმ</t>
  </si>
  <si>
    <t>ფილტრის შეძენა და მოწყობა                                             d=32 მმ</t>
  </si>
  <si>
    <t>ფილტრი დ=32მმ</t>
  </si>
  <si>
    <t>ჩობალის შეძენა და მოწყობა d=80მმ (2 ცალი)</t>
  </si>
  <si>
    <t xml:space="preserve">წყალმზომის ჭების  მოწყობა  მონოლითური ბეტონით,                                                                           ბეტონის მარკა B-25   (49 ცალი)  </t>
  </si>
  <si>
    <t>მონოლითური ჭის ლითონის ფურცლით გადახურვა  (49 ცალი)</t>
  </si>
  <si>
    <t xml:space="preserve">პოლიეთილენის ქურო უნაგირის პოლ/პოლ. შეძენა, მოწყობა                                            d=250/25 მმ  </t>
  </si>
  <si>
    <t xml:space="preserve">პოლიეთილენის ქურო უნაგირის პოლ/პოლ.  d=250/25 მმ  </t>
  </si>
  <si>
    <t xml:space="preserve">პოლიეთილენის ქურო უნაგირის პოლ/პოლ. შეძენა, მოწყობა                                            d=225/25 მმ  </t>
  </si>
  <si>
    <t xml:space="preserve">პოლიეთილენის ქურო უნაგირის პოლ/პოლ.  d=225/25 მმ  </t>
  </si>
  <si>
    <t>დამაკავშირებელი (сгон) შეძენა და მოწყობა d=20 მმ გ.ხ.(147 ცალი)</t>
  </si>
  <si>
    <t>ჩობალის შეძენა და მოწყობა d=50მმ (98 ცალი)</t>
  </si>
  <si>
    <t>არსებულ პოლიეთილენის PE 100 SDR 11 PN 16 D=250 მმ მილზე ჩაჭრები და დაერთებები</t>
  </si>
  <si>
    <t>არსებულ პოლიეთილენის PE 100 SDR 11 PN 16 D=225 მმ მილზე ჩაჭრები და დაერთებები</t>
  </si>
  <si>
    <t xml:space="preserve">პოლიეთილენის  მილი                                                                                       PE 100 SDR 11 PN 16 D=90 მმ </t>
  </si>
  <si>
    <t>რ/ბ ანაკრები წრიული ჭის                  (1 კომპ.)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</si>
  <si>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 xml:space="preserve">ხრეში  (40-60მმ) </t>
  </si>
  <si>
    <t>ღორღი  (20-40მმ) ფრაქცია</t>
  </si>
  <si>
    <t>თხრილის შევსება ღორღით                                                                        (20-40მმ) ფრაქცია                          მექანიზმის გამოყენებით,  დატკეპნა</t>
  </si>
  <si>
    <t xml:space="preserve">ხრეშოვანი  (40-60მმ) ფრაქცია </t>
  </si>
  <si>
    <t xml:space="preserve"> ხრეშის  ბალიშის მოწყობა 10 სმ   (40-60მმ) ფრაქცია </t>
  </si>
  <si>
    <t>თხრილის შევსება ღორღით                                             (20-40მმ) ფრაქცია  მექანიზმის გამოყენებით, 50 მ-ზე გადაადგილებით, დატკეპნა</t>
  </si>
  <si>
    <t>თხრილის შევსება ღორღით                                       (20-40მმ) ფრაქცია                           მექანიზმის გამოყენებით,  დატკეპნა</t>
  </si>
  <si>
    <t>თხრილის შევსება ღორღით  (20-40მმ) ფრაქცია   მექანიზმის გამოყენებით, 50 მ-ზე გადაადგილებით, დატკეპნა</t>
  </si>
  <si>
    <t>თხრილის შევსება ღორღით   (20-40მმ) ფრაქცია მექანიზმის გამოყენებით,  დატკეპნა</t>
  </si>
  <si>
    <t>ჭის გარე ზედაპირის ჰიდროიზოლაცია ბითუმის მასტიკით 2 ფენად</t>
  </si>
  <si>
    <t xml:space="preserve">ჭების ქვეშ ხრეშოვანი  ბალიშის მოწყობა 10 სმ   (40-60მმ) ფრაქცია </t>
  </si>
  <si>
    <t xml:space="preserve">წყალმზომის ჭის  მოწყობა  მონოლითური ბეტონით,                                                                           ბეტონის მარკა B-25   (1 ცალი)  </t>
  </si>
  <si>
    <t xml:space="preserve">გაუთვალისწინებელი ხარჯები </t>
  </si>
  <si>
    <t xml:space="preserve">დ.ღ.გ.   </t>
  </si>
  <si>
    <t>GWP</t>
  </si>
  <si>
    <t>კონტრაქტორის მასალა</t>
  </si>
  <si>
    <t>კონტრაქტორის მომსახურება</t>
  </si>
  <si>
    <t>პოლიეთილენის  მუხლის შეძენა, მოწყობა d=225 მმ 90°</t>
  </si>
  <si>
    <t>პოლიეთილენის  მუხლის შეძენა, მოწყობა d=160 მმ 90°</t>
  </si>
  <si>
    <t>არმატურა Ø10 AI</t>
  </si>
  <si>
    <t>კუთხოვანა L 60X5 მმ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</si>
  <si>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</si>
  <si>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</si>
  <si>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</si>
  <si>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ბაღაშვილის ქუჩა  წყალსადენის დამატებითი ქსელების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</si>
</sst>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</numFmts>
  <fonts count="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/>
    <xf numFmtId="0" fontId="3" fillId="2" borderId="1" xfId="24" applyFont="1" applyFill="1" applyBorder="1" applyAlignment="1">
      <alignment horizontal="center" vertical="center"/>
      <protection/>
    </xf>
    <xf numFmtId="166" fontId="3" fillId="2" borderId="1" xfId="24" applyNumberFormat="1" applyFont="1" applyFill="1" applyBorder="1" applyAlignment="1">
      <alignment horizontal="center" vertical="center"/>
      <protection/>
    </xf>
    <xf numFmtId="165" fontId="3" fillId="2" borderId="1" xfId="24" applyNumberFormat="1" applyFont="1" applyFill="1" applyBorder="1" applyAlignment="1">
      <alignment horizontal="center" vertical="center"/>
      <protection/>
    </xf>
    <xf numFmtId="2" fontId="3" fillId="2" borderId="1" xfId="24" applyNumberFormat="1" applyFont="1" applyFill="1" applyBorder="1" applyAlignment="1">
      <alignment horizontal="center" vertical="center"/>
      <protection/>
    </xf>
    <xf numFmtId="0" fontId="3" fillId="2" borderId="0" xfId="24" applyFont="1" applyFill="1" applyAlignment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24" applyFont="1" applyFill="1" applyBorder="1" applyAlignment="1">
      <alignment horizontal="center" vertical="center"/>
      <protection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24" applyFont="1" applyFill="1" applyBorder="1" applyAlignment="1" applyProtection="1">
      <alignment horizontal="center" vertical="center"/>
      <protection locked="0"/>
    </xf>
    <xf numFmtId="0" fontId="3" fillId="2" borderId="1" xfId="24" applyFont="1" applyFill="1" applyBorder="1" applyAlignment="1" applyProtection="1">
      <alignment horizontal="center" vertical="center"/>
      <protection locked="0"/>
    </xf>
    <xf numFmtId="2" fontId="3" fillId="3" borderId="1" xfId="24" applyNumberFormat="1" applyFont="1" applyFill="1" applyBorder="1" applyAlignment="1">
      <alignment horizontal="center" vertical="center"/>
      <protection/>
    </xf>
    <xf numFmtId="2" fontId="3" fillId="2" borderId="4" xfId="24" applyNumberFormat="1" applyFont="1" applyFill="1" applyBorder="1" applyAlignment="1">
      <alignment horizontal="center" vertical="center"/>
      <protection/>
    </xf>
    <xf numFmtId="0" fontId="3" fillId="4" borderId="1" xfId="23" applyNumberFormat="1" applyFont="1" applyFill="1" applyBorder="1" applyAlignment="1">
      <alignment horizontal="center" vertical="center"/>
      <protection/>
    </xf>
    <xf numFmtId="0" fontId="3" fillId="2" borderId="1" xfId="23" applyNumberFormat="1" applyFont="1" applyFill="1" applyBorder="1" applyAlignment="1">
      <alignment horizontal="center" vertical="center"/>
      <protection/>
    </xf>
    <xf numFmtId="0" fontId="3" fillId="4" borderId="1" xfId="23" applyFont="1" applyFill="1" applyBorder="1" applyAlignment="1">
      <alignment horizontal="center" vertical="center"/>
      <protection/>
    </xf>
    <xf numFmtId="1" fontId="3" fillId="4" borderId="1" xfId="23" applyNumberFormat="1" applyFont="1" applyFill="1" applyBorder="1" applyAlignment="1">
      <alignment horizontal="center" vertical="center"/>
      <protection/>
    </xf>
    <xf numFmtId="2" fontId="3" fillId="4" borderId="1" xfId="23" applyNumberFormat="1" applyFont="1" applyFill="1" applyBorder="1" applyAlignment="1">
      <alignment horizontal="center" vertical="center"/>
      <protection/>
    </xf>
    <xf numFmtId="0" fontId="3" fillId="2" borderId="5" xfId="24" applyFont="1" applyFill="1" applyBorder="1" applyAlignment="1">
      <alignment horizontal="center" vertical="center"/>
      <protection/>
    </xf>
    <xf numFmtId="0" fontId="3" fillId="2" borderId="6" xfId="24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24" applyFont="1" applyFill="1" applyBorder="1" applyAlignment="1">
      <alignment horizontal="center" vertical="center"/>
      <protection/>
    </xf>
    <xf numFmtId="0" fontId="3" fillId="2" borderId="8" xfId="24" applyFont="1" applyFill="1" applyBorder="1" applyAlignment="1">
      <alignment horizontal="center" vertical="center"/>
      <protection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" xfId="24" applyFont="1" applyFill="1" applyBorder="1" applyAlignment="1" applyProtection="1">
      <alignment vertical="center"/>
      <protection locked="0"/>
    </xf>
    <xf numFmtId="0" fontId="3" fillId="2" borderId="1" xfId="24" applyFont="1" applyFill="1" applyBorder="1" applyAlignment="1">
      <alignment vertical="center"/>
      <protection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1" xfId="24" applyFont="1" applyFill="1" applyBorder="1" applyAlignment="1" applyProtection="1">
      <alignment horizontal="left" vertical="center"/>
      <protection locked="0"/>
    </xf>
    <xf numFmtId="0" fontId="3" fillId="2" borderId="0" xfId="24" applyFont="1" applyFill="1" applyAlignment="1">
      <alignment/>
      <protection/>
    </xf>
    <xf numFmtId="0" fontId="3" fillId="2" borderId="1" xfId="24" applyFont="1" applyFill="1" applyBorder="1" applyAlignment="1" applyProtection="1">
      <alignment vertical="center"/>
      <protection locked="0"/>
    </xf>
    <xf numFmtId="0" fontId="3" fillId="5" borderId="1" xfId="24" applyNumberFormat="1" applyFont="1" applyFill="1" applyBorder="1" applyAlignment="1" applyProtection="1">
      <alignment horizontal="left" vertical="center"/>
      <protection locked="0"/>
    </xf>
    <xf numFmtId="2" fontId="3" fillId="2" borderId="1" xfId="23" applyNumberFormat="1" applyFont="1" applyFill="1" applyBorder="1" applyAlignment="1">
      <alignment horizontal="center" vertical="center"/>
      <protection/>
    </xf>
    <xf numFmtId="0" fontId="3" fillId="3" borderId="1" xfId="24" applyFont="1" applyFill="1" applyBorder="1" applyAlignment="1">
      <alignment vertical="center"/>
      <protection/>
    </xf>
    <xf numFmtId="0" fontId="3" fillId="4" borderId="1" xfId="23" applyFont="1" applyFill="1" applyBorder="1" applyAlignment="1">
      <alignment horizontal="left" vertical="center"/>
      <protection/>
    </xf>
    <xf numFmtId="0" fontId="3" fillId="3" borderId="6" xfId="24" applyFont="1" applyFill="1" applyBorder="1" applyAlignment="1" applyProtection="1">
      <alignment vertical="center"/>
      <protection locked="0"/>
    </xf>
    <xf numFmtId="0" fontId="3" fillId="3" borderId="1" xfId="24" applyFont="1" applyFill="1" applyBorder="1" applyAlignment="1">
      <alignment horizontal="left" vertical="center"/>
      <protection/>
    </xf>
    <xf numFmtId="0" fontId="3" fillId="2" borderId="3" xfId="23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5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2" borderId="3" xfId="23" applyFont="1" applyFill="1" applyBorder="1" applyAlignment="1">
      <alignment horizontal="center" vertical="center"/>
      <protection/>
    </xf>
    <xf numFmtId="0" fontId="6" fillId="5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2" borderId="8" xfId="24" applyFont="1" applyFill="1" applyBorder="1" applyAlignment="1">
      <alignment vertical="center"/>
      <protection/>
    </xf>
    <xf numFmtId="0" fontId="3" fillId="0" borderId="0" xfId="24" applyFont="1" applyFill="1" applyAlignment="1">
      <alignment vertical="center"/>
      <protection/>
    </xf>
    <xf numFmtId="9" fontId="3" fillId="0" borderId="13" xfId="24" applyNumberFormat="1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 wrapText="1"/>
      <protection/>
    </xf>
    <xf numFmtId="2" fontId="3" fillId="0" borderId="6" xfId="24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3" fontId="3" fillId="3" borderId="1" xfId="18" applyFont="1" applyFill="1" applyBorder="1" applyAlignment="1" applyProtection="1">
      <alignment horizontal="center" vertical="center"/>
      <protection locked="0"/>
    </xf>
    <xf numFmtId="43" fontId="3" fillId="2" borderId="1" xfId="18" applyFont="1" applyFill="1" applyBorder="1" applyAlignment="1">
      <alignment horizontal="center" vertical="center"/>
    </xf>
    <xf numFmtId="43" fontId="3" fillId="2" borderId="4" xfId="18" applyFont="1" applyFill="1" applyBorder="1" applyAlignment="1" applyProtection="1">
      <alignment horizontal="center" vertical="center"/>
      <protection locked="0"/>
    </xf>
    <xf numFmtId="43" fontId="3" fillId="3" borderId="1" xfId="18" applyFont="1" applyFill="1" applyBorder="1" applyAlignment="1">
      <alignment horizontal="center" vertical="center"/>
    </xf>
    <xf numFmtId="43" fontId="3" fillId="2" borderId="4" xfId="18" applyFont="1" applyFill="1" applyBorder="1" applyAlignment="1">
      <alignment horizontal="center" vertical="center"/>
    </xf>
    <xf numFmtId="43" fontId="3" fillId="2" borderId="1" xfId="18" applyFont="1" applyFill="1" applyBorder="1" applyAlignment="1" applyProtection="1">
      <alignment horizontal="center" vertical="center"/>
      <protection locked="0"/>
    </xf>
    <xf numFmtId="43" fontId="3" fillId="2" borderId="0" xfId="18" applyFont="1" applyFill="1" applyAlignment="1">
      <alignment horizontal="center" vertical="center"/>
    </xf>
    <xf numFmtId="43" fontId="3" fillId="4" borderId="1" xfId="18" applyFont="1" applyFill="1" applyBorder="1" applyAlignment="1">
      <alignment horizontal="center" vertical="center"/>
    </xf>
    <xf numFmtId="43" fontId="3" fillId="3" borderId="6" xfId="18" applyFont="1" applyFill="1" applyBorder="1" applyAlignment="1" applyProtection="1">
      <alignment horizontal="center" vertical="center"/>
      <protection locked="0"/>
    </xf>
    <xf numFmtId="43" fontId="3" fillId="2" borderId="6" xfId="18" applyFont="1" applyFill="1" applyBorder="1" applyAlignment="1">
      <alignment horizontal="center" vertical="center"/>
    </xf>
    <xf numFmtId="43" fontId="3" fillId="2" borderId="4" xfId="18" applyFont="1" applyFill="1" applyBorder="1" applyAlignment="1" applyProtection="1">
      <alignment horizontal="center" vertical="center"/>
      <protection/>
    </xf>
    <xf numFmtId="43" fontId="3" fillId="0" borderId="1" xfId="18" applyFont="1" applyBorder="1" applyAlignment="1" applyProtection="1">
      <alignment horizontal="center" vertical="center"/>
      <protection locked="0"/>
    </xf>
    <xf numFmtId="43" fontId="3" fillId="3" borderId="1" xfId="18" applyFont="1" applyFill="1" applyBorder="1" applyAlignment="1" applyProtection="1">
      <alignment horizontal="center" vertical="center"/>
      <protection/>
    </xf>
    <xf numFmtId="43" fontId="3" fillId="0" borderId="1" xfId="18" applyFont="1" applyFill="1" applyBorder="1" applyAlignment="1">
      <alignment horizontal="center" vertical="center"/>
    </xf>
    <xf numFmtId="43" fontId="3" fillId="2" borderId="8" xfId="18" applyFont="1" applyFill="1" applyBorder="1" applyAlignment="1">
      <alignment horizontal="center" vertical="center"/>
    </xf>
    <xf numFmtId="43" fontId="3" fillId="2" borderId="1" xfId="18" applyFont="1" applyFill="1" applyBorder="1" applyAlignment="1" applyProtection="1">
      <alignment horizontal="center" vertical="center"/>
      <protection/>
    </xf>
    <xf numFmtId="0" fontId="3" fillId="2" borderId="15" xfId="24" applyFont="1" applyFill="1" applyBorder="1" applyAlignment="1" applyProtection="1">
      <alignment horizontal="center" vertical="center"/>
      <protection locked="0"/>
    </xf>
    <xf numFmtId="0" fontId="4" fillId="2" borderId="16" xfId="24" applyFont="1" applyFill="1" applyBorder="1" applyAlignment="1" applyProtection="1">
      <alignment vertical="center"/>
      <protection locked="0"/>
    </xf>
    <xf numFmtId="0" fontId="3" fillId="2" borderId="16" xfId="24" applyFont="1" applyFill="1" applyBorder="1" applyAlignment="1" applyProtection="1">
      <alignment horizontal="center" vertical="center"/>
      <protection locked="0"/>
    </xf>
    <xf numFmtId="43" fontId="3" fillId="2" borderId="16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/>
    </xf>
    <xf numFmtId="43" fontId="4" fillId="2" borderId="17" xfId="18" applyFont="1" applyFill="1" applyBorder="1" applyAlignment="1">
      <alignment horizontal="center" vertical="center"/>
    </xf>
    <xf numFmtId="9" fontId="3" fillId="2" borderId="1" xfId="24" applyNumberFormat="1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center" vertical="center"/>
    </xf>
    <xf numFmtId="0" fontId="4" fillId="2" borderId="1" xfId="24" applyFont="1" applyFill="1" applyBorder="1" applyAlignment="1">
      <alignment horizontal="center" vertical="center" wrapText="1"/>
      <protection/>
    </xf>
    <xf numFmtId="0" fontId="4" fillId="2" borderId="1" xfId="24" applyFont="1" applyFill="1" applyBorder="1" applyAlignment="1">
      <alignment vertical="center" wrapText="1"/>
      <protection/>
    </xf>
    <xf numFmtId="43" fontId="4" fillId="2" borderId="1" xfId="18" applyFont="1" applyFill="1" applyBorder="1" applyAlignment="1">
      <alignment horizontal="center" vertical="center" wrapText="1"/>
    </xf>
    <xf numFmtId="0" fontId="3" fillId="2" borderId="1" xfId="24" applyFont="1" applyFill="1" applyBorder="1" applyAlignment="1">
      <alignment vertical="center" wrapText="1"/>
      <protection/>
    </xf>
    <xf numFmtId="9" fontId="3" fillId="2" borderId="1" xfId="24" applyNumberFormat="1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8" xfId="24" applyFont="1" applyFill="1" applyBorder="1" applyAlignment="1">
      <alignment horizontal="center" vertical="center"/>
      <protection/>
    </xf>
    <xf numFmtId="0" fontId="3" fillId="2" borderId="19" xfId="24" applyFont="1" applyFill="1" applyBorder="1" applyAlignment="1">
      <alignment vertical="center"/>
      <protection/>
    </xf>
    <xf numFmtId="9" fontId="3" fillId="2" borderId="19" xfId="24" applyNumberFormat="1" applyFont="1" applyFill="1" applyBorder="1" applyAlignment="1">
      <alignment horizontal="center" vertical="center"/>
      <protection/>
    </xf>
    <xf numFmtId="43" fontId="4" fillId="2" borderId="19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3" fontId="3" fillId="2" borderId="9" xfId="18" applyFont="1" applyFill="1" applyBorder="1" applyAlignment="1">
      <alignment horizontal="center" vertical="center"/>
    </xf>
    <xf numFmtId="0" fontId="4" fillId="2" borderId="3" xfId="24" applyFont="1" applyFill="1" applyBorder="1" applyAlignment="1">
      <alignment horizontal="center" vertical="center"/>
      <protection/>
    </xf>
    <xf numFmtId="0" fontId="4" fillId="2" borderId="3" xfId="24" applyFont="1" applyFill="1" applyBorder="1" applyAlignment="1">
      <alignment horizontal="center" vertical="center" wrapText="1"/>
      <protection/>
    </xf>
    <xf numFmtId="43" fontId="4" fillId="2" borderId="4" xfId="18" applyFont="1" applyFill="1" applyBorder="1" applyAlignment="1">
      <alignment horizontal="center" vertical="center" wrapText="1"/>
    </xf>
    <xf numFmtId="43" fontId="3" fillId="2" borderId="4" xfId="18" applyFont="1" applyFill="1" applyBorder="1" applyAlignment="1">
      <alignment horizontal="center" vertical="center" wrapText="1"/>
    </xf>
    <xf numFmtId="0" fontId="4" fillId="2" borderId="20" xfId="24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>
      <alignment horizontal="left" vertical="center" wrapText="1"/>
      <protection/>
    </xf>
    <xf numFmtId="0" fontId="4" fillId="2" borderId="10" xfId="24" applyFont="1" applyFill="1" applyBorder="1" applyAlignment="1">
      <alignment horizontal="center" vertical="center" wrapText="1"/>
      <protection/>
    </xf>
    <xf numFmtId="43" fontId="4" fillId="2" borderId="10" xfId="18" applyFont="1" applyFill="1" applyBorder="1" applyAlignment="1">
      <alignment horizontal="center" vertical="center" wrapText="1"/>
    </xf>
    <xf numFmtId="43" fontId="4" fillId="2" borderId="11" xfId="18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4" xfId="21"/>
    <cellStyle name="Обычный_Лист1" xfId="22"/>
    <cellStyle name="Обычный_დემონტაჟი" xfId="23"/>
    <cellStyle name="Normal 2" xfId="24"/>
    <cellStyle name="Normal 3 2" xfId="25"/>
    <cellStyle name="Comma 3" xfId="26"/>
    <cellStyle name="Comma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H783"/>
  <sheetViews>
    <sheetView showGridLines="0" tabSelected="1" zoomScale="80" zoomScaleNormal="80" workbookViewId="0" topLeftCell="A1">
      <pane xSplit="4" ySplit="6" topLeftCell="E763" activePane="bottomRight" state="frozen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4.75390625" style="6" customWidth="1"/>
    <col min="2" max="2" width="59.875" style="6" customWidth="1"/>
    <col min="3" max="3" width="8.625" style="6" customWidth="1"/>
    <col min="4" max="4" width="12.625" style="6" bestFit="1" customWidth="1"/>
    <col min="5" max="5" width="11.25390625" style="6" customWidth="1"/>
    <col min="6" max="6" width="12.125" style="6" customWidth="1"/>
    <col min="7" max="7" width="10.375" style="6" customWidth="1"/>
    <col min="8" max="8" width="11.00390625" style="6" bestFit="1" customWidth="1"/>
    <col min="9" max="9" width="10.25390625" style="6" customWidth="1"/>
    <col min="10" max="10" width="11.25390625" style="6" customWidth="1"/>
    <col min="11" max="11" width="14.875" style="6" customWidth="1"/>
    <col min="12" max="12" width="31.375" style="6" bestFit="1" customWidth="1"/>
    <col min="13" max="16384" width="9.125" style="6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2.75">
      <c r="A2" s="60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6"/>
    </row>
    <row r="3" spans="1:12" ht="15" thickBot="1">
      <c r="A3" s="7"/>
      <c r="C3" s="61"/>
      <c r="D3" s="61"/>
      <c r="E3" s="61"/>
      <c r="F3" s="61"/>
      <c r="G3" s="61"/>
      <c r="H3" s="61"/>
      <c r="I3" s="61"/>
      <c r="J3" s="61"/>
      <c r="K3" s="61"/>
      <c r="L3" s="56"/>
    </row>
    <row r="4" spans="1:12" ht="15" customHeight="1" thickBot="1">
      <c r="A4" s="110" t="s">
        <v>0</v>
      </c>
      <c r="B4" s="109" t="s">
        <v>18</v>
      </c>
      <c r="C4" s="109" t="s">
        <v>6</v>
      </c>
      <c r="D4" s="109" t="s">
        <v>7</v>
      </c>
      <c r="E4" s="109" t="s">
        <v>10</v>
      </c>
      <c r="F4" s="109"/>
      <c r="G4" s="109" t="s">
        <v>19</v>
      </c>
      <c r="H4" s="109"/>
      <c r="I4" s="109" t="s">
        <v>15</v>
      </c>
      <c r="J4" s="109"/>
      <c r="K4" s="28" t="s">
        <v>12</v>
      </c>
      <c r="L4" s="57"/>
    </row>
    <row r="5" spans="1:12" ht="39.75" customHeight="1" thickBot="1">
      <c r="A5" s="111"/>
      <c r="B5" s="112"/>
      <c r="C5" s="112"/>
      <c r="D5" s="112"/>
      <c r="E5" s="29" t="s">
        <v>14</v>
      </c>
      <c r="F5" s="30" t="s">
        <v>2</v>
      </c>
      <c r="G5" s="29" t="s">
        <v>14</v>
      </c>
      <c r="H5" s="30" t="s">
        <v>2</v>
      </c>
      <c r="I5" s="29" t="s">
        <v>14</v>
      </c>
      <c r="J5" s="30" t="s">
        <v>21</v>
      </c>
      <c r="K5" s="31" t="s">
        <v>8</v>
      </c>
      <c r="L5" s="58"/>
    </row>
    <row r="6" spans="1:12" ht="15" thickBot="1">
      <c r="A6" s="32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s="5" customFormat="1" ht="15.75">
      <c r="A7" s="9">
        <v>1</v>
      </c>
      <c r="B7" s="33" t="s">
        <v>89</v>
      </c>
      <c r="C7" s="1" t="s">
        <v>234</v>
      </c>
      <c r="D7" s="62">
        <v>8</v>
      </c>
      <c r="E7" s="63"/>
      <c r="F7" s="63"/>
      <c r="G7" s="63"/>
      <c r="H7" s="63"/>
      <c r="I7" s="63"/>
      <c r="J7" s="63"/>
      <c r="K7" s="64"/>
      <c r="L7" s="59" t="s">
        <v>229</v>
      </c>
    </row>
    <row r="8" spans="1:12" s="5" customFormat="1" ht="12.75">
      <c r="A8" s="9"/>
      <c r="B8" s="34" t="s">
        <v>22</v>
      </c>
      <c r="C8" s="1" t="s">
        <v>17</v>
      </c>
      <c r="D8" s="63">
        <v>31.76</v>
      </c>
      <c r="E8" s="63"/>
      <c r="F8" s="63"/>
      <c r="G8" s="63"/>
      <c r="H8" s="63"/>
      <c r="I8" s="63"/>
      <c r="J8" s="63"/>
      <c r="K8" s="64"/>
      <c r="L8" s="59" t="s">
        <v>229</v>
      </c>
    </row>
    <row r="9" spans="1:12" s="5" customFormat="1" ht="15.75">
      <c r="A9" s="9">
        <v>2</v>
      </c>
      <c r="B9" s="33" t="s">
        <v>90</v>
      </c>
      <c r="C9" s="1" t="s">
        <v>234</v>
      </c>
      <c r="D9" s="62">
        <v>6</v>
      </c>
      <c r="E9" s="63"/>
      <c r="F9" s="63"/>
      <c r="G9" s="63"/>
      <c r="H9" s="63"/>
      <c r="I9" s="63"/>
      <c r="J9" s="63"/>
      <c r="K9" s="64"/>
      <c r="L9" s="59" t="s">
        <v>229</v>
      </c>
    </row>
    <row r="10" spans="1:12" s="5" customFormat="1" ht="12.75">
      <c r="A10" s="9"/>
      <c r="B10" s="34" t="s">
        <v>22</v>
      </c>
      <c r="C10" s="1" t="s">
        <v>17</v>
      </c>
      <c r="D10" s="63">
        <v>7.26</v>
      </c>
      <c r="E10" s="63"/>
      <c r="F10" s="63"/>
      <c r="G10" s="63"/>
      <c r="H10" s="63"/>
      <c r="I10" s="63"/>
      <c r="J10" s="63"/>
      <c r="K10" s="64"/>
      <c r="L10" s="59" t="s">
        <v>229</v>
      </c>
    </row>
    <row r="11" spans="1:12" ht="15.75">
      <c r="A11" s="10">
        <v>3</v>
      </c>
      <c r="B11" s="35" t="s">
        <v>91</v>
      </c>
      <c r="C11" s="11" t="s">
        <v>234</v>
      </c>
      <c r="D11" s="65">
        <v>2</v>
      </c>
      <c r="E11" s="63"/>
      <c r="F11" s="63"/>
      <c r="G11" s="63"/>
      <c r="H11" s="63"/>
      <c r="I11" s="63"/>
      <c r="J11" s="63"/>
      <c r="K11" s="66"/>
      <c r="L11" s="59" t="s">
        <v>229</v>
      </c>
    </row>
    <row r="12" spans="1:12" ht="12.75">
      <c r="A12" s="10"/>
      <c r="B12" s="36" t="s">
        <v>22</v>
      </c>
      <c r="C12" s="11" t="s">
        <v>17</v>
      </c>
      <c r="D12" s="63">
        <v>3.14</v>
      </c>
      <c r="E12" s="63"/>
      <c r="F12" s="63"/>
      <c r="G12" s="63"/>
      <c r="H12" s="63"/>
      <c r="I12" s="63"/>
      <c r="J12" s="63"/>
      <c r="K12" s="66"/>
      <c r="L12" s="59" t="s">
        <v>229</v>
      </c>
    </row>
    <row r="13" spans="1:12" s="38" customFormat="1" ht="15.75">
      <c r="A13" s="12">
        <v>4</v>
      </c>
      <c r="B13" s="37" t="s">
        <v>165</v>
      </c>
      <c r="C13" s="13" t="s">
        <v>234</v>
      </c>
      <c r="D13" s="62">
        <v>2</v>
      </c>
      <c r="E13" s="67"/>
      <c r="F13" s="67"/>
      <c r="G13" s="67"/>
      <c r="H13" s="67"/>
      <c r="I13" s="67"/>
      <c r="J13" s="67"/>
      <c r="K13" s="64"/>
      <c r="L13" s="59" t="s">
        <v>229</v>
      </c>
    </row>
    <row r="14" spans="1:12" s="38" customFormat="1" ht="12.75">
      <c r="A14" s="12"/>
      <c r="B14" s="39" t="s">
        <v>22</v>
      </c>
      <c r="C14" s="13" t="s">
        <v>17</v>
      </c>
      <c r="D14" s="67">
        <v>3.6</v>
      </c>
      <c r="E14" s="67"/>
      <c r="F14" s="67"/>
      <c r="G14" s="67"/>
      <c r="H14" s="67"/>
      <c r="I14" s="67"/>
      <c r="J14" s="67"/>
      <c r="K14" s="64"/>
      <c r="L14" s="59" t="s">
        <v>229</v>
      </c>
    </row>
    <row r="15" spans="1:12" s="38" customFormat="1" ht="15.75">
      <c r="A15" s="12"/>
      <c r="B15" s="40" t="s">
        <v>25</v>
      </c>
      <c r="C15" s="13" t="s">
        <v>234</v>
      </c>
      <c r="D15" s="67">
        <v>2.2</v>
      </c>
      <c r="E15" s="67"/>
      <c r="F15" s="67"/>
      <c r="G15" s="67"/>
      <c r="H15" s="67"/>
      <c r="I15" s="67"/>
      <c r="J15" s="67"/>
      <c r="K15" s="64"/>
      <c r="L15" s="59" t="s">
        <v>228</v>
      </c>
    </row>
    <row r="16" spans="1:12" ht="12.75">
      <c r="A16" s="10">
        <v>5</v>
      </c>
      <c r="B16" s="35" t="s">
        <v>92</v>
      </c>
      <c r="C16" s="11" t="s">
        <v>88</v>
      </c>
      <c r="D16" s="65">
        <v>2</v>
      </c>
      <c r="E16" s="63"/>
      <c r="F16" s="63"/>
      <c r="G16" s="63"/>
      <c r="H16" s="63"/>
      <c r="I16" s="63"/>
      <c r="J16" s="63"/>
      <c r="K16" s="66"/>
      <c r="L16" s="59" t="s">
        <v>229</v>
      </c>
    </row>
    <row r="17" spans="1:12" ht="12.75">
      <c r="A17" s="10"/>
      <c r="B17" s="36" t="s">
        <v>22</v>
      </c>
      <c r="C17" s="11" t="s">
        <v>17</v>
      </c>
      <c r="D17" s="63">
        <v>0.24</v>
      </c>
      <c r="E17" s="63"/>
      <c r="F17" s="63"/>
      <c r="G17" s="63"/>
      <c r="H17" s="63"/>
      <c r="I17" s="63"/>
      <c r="J17" s="63"/>
      <c r="K17" s="66"/>
      <c r="L17" s="59" t="s">
        <v>229</v>
      </c>
    </row>
    <row r="18" spans="1:12" ht="12.75">
      <c r="A18" s="10"/>
      <c r="B18" s="36" t="s">
        <v>16</v>
      </c>
      <c r="C18" s="11" t="s">
        <v>9</v>
      </c>
      <c r="D18" s="63">
        <v>0.288</v>
      </c>
      <c r="E18" s="63"/>
      <c r="F18" s="63"/>
      <c r="G18" s="63"/>
      <c r="H18" s="63"/>
      <c r="I18" s="63"/>
      <c r="J18" s="63"/>
      <c r="K18" s="66"/>
      <c r="L18" s="59" t="s">
        <v>229</v>
      </c>
    </row>
    <row r="19" spans="1:12" ht="12.75">
      <c r="A19" s="10"/>
      <c r="B19" s="11" t="s">
        <v>13</v>
      </c>
      <c r="C19" s="11"/>
      <c r="D19" s="63"/>
      <c r="E19" s="63"/>
      <c r="F19" s="63"/>
      <c r="G19" s="63"/>
      <c r="H19" s="63"/>
      <c r="I19" s="63"/>
      <c r="J19" s="63"/>
      <c r="K19" s="66"/>
      <c r="L19" s="59" t="s">
        <v>229</v>
      </c>
    </row>
    <row r="20" spans="1:12" ht="12.75">
      <c r="A20" s="10"/>
      <c r="B20" s="36" t="s">
        <v>83</v>
      </c>
      <c r="C20" s="11" t="s">
        <v>4</v>
      </c>
      <c r="D20" s="68">
        <v>0.303772</v>
      </c>
      <c r="E20" s="63"/>
      <c r="F20" s="63"/>
      <c r="G20" s="63"/>
      <c r="H20" s="63"/>
      <c r="I20" s="63"/>
      <c r="J20" s="63"/>
      <c r="K20" s="66"/>
      <c r="L20" s="59" t="s">
        <v>228</v>
      </c>
    </row>
    <row r="21" spans="1:12" ht="12.75">
      <c r="A21" s="10"/>
      <c r="B21" s="36" t="s">
        <v>84</v>
      </c>
      <c r="C21" s="11" t="s">
        <v>36</v>
      </c>
      <c r="D21" s="63">
        <v>0.11582340000000002</v>
      </c>
      <c r="E21" s="63"/>
      <c r="F21" s="63"/>
      <c r="G21" s="63"/>
      <c r="H21" s="63"/>
      <c r="I21" s="63"/>
      <c r="J21" s="63"/>
      <c r="K21" s="66"/>
      <c r="L21" s="59" t="s">
        <v>228</v>
      </c>
    </row>
    <row r="22" spans="1:16128" s="5" customFormat="1" ht="12.75">
      <c r="A22" s="9">
        <v>6</v>
      </c>
      <c r="B22" s="42" t="s">
        <v>230</v>
      </c>
      <c r="C22" s="1" t="s">
        <v>26</v>
      </c>
      <c r="D22" s="65">
        <v>1</v>
      </c>
      <c r="E22" s="63"/>
      <c r="F22" s="63"/>
      <c r="G22" s="63"/>
      <c r="H22" s="63"/>
      <c r="I22" s="63"/>
      <c r="J22" s="63"/>
      <c r="K22" s="64"/>
      <c r="L22" s="59" t="s">
        <v>229</v>
      </c>
      <c r="IJ22" s="9">
        <v>18</v>
      </c>
      <c r="IK22" s="41" t="s">
        <v>42</v>
      </c>
      <c r="IL22" s="42" t="s">
        <v>44</v>
      </c>
      <c r="IM22" s="1" t="s">
        <v>26</v>
      </c>
      <c r="IN22" s="1"/>
      <c r="IO22" s="14">
        <v>22</v>
      </c>
      <c r="IP22" s="1"/>
      <c r="IQ22" s="4"/>
      <c r="IR22" s="1"/>
      <c r="IS22" s="4"/>
      <c r="IT22" s="1"/>
      <c r="IU22" s="4"/>
      <c r="IV22" s="15"/>
      <c r="SF22" s="9">
        <v>18</v>
      </c>
      <c r="SG22" s="41" t="s">
        <v>42</v>
      </c>
      <c r="SH22" s="42" t="s">
        <v>44</v>
      </c>
      <c r="SI22" s="1" t="s">
        <v>26</v>
      </c>
      <c r="SJ22" s="1"/>
      <c r="SK22" s="14">
        <v>22</v>
      </c>
      <c r="SL22" s="1"/>
      <c r="SM22" s="4"/>
      <c r="SN22" s="1"/>
      <c r="SO22" s="4"/>
      <c r="SP22" s="1"/>
      <c r="SQ22" s="4"/>
      <c r="SR22" s="15"/>
      <c r="ACB22" s="9">
        <v>18</v>
      </c>
      <c r="ACC22" s="41" t="s">
        <v>42</v>
      </c>
      <c r="ACD22" s="42" t="s">
        <v>44</v>
      </c>
      <c r="ACE22" s="1" t="s">
        <v>26</v>
      </c>
      <c r="ACF22" s="1"/>
      <c r="ACG22" s="14">
        <v>22</v>
      </c>
      <c r="ACH22" s="1"/>
      <c r="ACI22" s="4"/>
      <c r="ACJ22" s="1"/>
      <c r="ACK22" s="4"/>
      <c r="ACL22" s="1"/>
      <c r="ACM22" s="4"/>
      <c r="ACN22" s="15"/>
      <c r="ALX22" s="9">
        <v>18</v>
      </c>
      <c r="ALY22" s="41" t="s">
        <v>42</v>
      </c>
      <c r="ALZ22" s="42" t="s">
        <v>44</v>
      </c>
      <c r="AMA22" s="1" t="s">
        <v>26</v>
      </c>
      <c r="AMB22" s="1"/>
      <c r="AMC22" s="14">
        <v>22</v>
      </c>
      <c r="AMD22" s="1"/>
      <c r="AME22" s="4"/>
      <c r="AMF22" s="1"/>
      <c r="AMG22" s="4"/>
      <c r="AMH22" s="1"/>
      <c r="AMI22" s="4"/>
      <c r="AMJ22" s="15"/>
      <c r="AVT22" s="9">
        <v>18</v>
      </c>
      <c r="AVU22" s="41" t="s">
        <v>42</v>
      </c>
      <c r="AVV22" s="42" t="s">
        <v>44</v>
      </c>
      <c r="AVW22" s="1" t="s">
        <v>26</v>
      </c>
      <c r="AVX22" s="1"/>
      <c r="AVY22" s="14">
        <v>22</v>
      </c>
      <c r="AVZ22" s="1"/>
      <c r="AWA22" s="4"/>
      <c r="AWB22" s="1"/>
      <c r="AWC22" s="4"/>
      <c r="AWD22" s="1"/>
      <c r="AWE22" s="4"/>
      <c r="AWF22" s="15"/>
      <c r="BFP22" s="9">
        <v>18</v>
      </c>
      <c r="BFQ22" s="41" t="s">
        <v>42</v>
      </c>
      <c r="BFR22" s="42" t="s">
        <v>44</v>
      </c>
      <c r="BFS22" s="1" t="s">
        <v>26</v>
      </c>
      <c r="BFT22" s="1"/>
      <c r="BFU22" s="14">
        <v>22</v>
      </c>
      <c r="BFV22" s="1"/>
      <c r="BFW22" s="4"/>
      <c r="BFX22" s="1"/>
      <c r="BFY22" s="4"/>
      <c r="BFZ22" s="1"/>
      <c r="BGA22" s="4"/>
      <c r="BGB22" s="15"/>
      <c r="BPL22" s="9">
        <v>18</v>
      </c>
      <c r="BPM22" s="41" t="s">
        <v>42</v>
      </c>
      <c r="BPN22" s="42" t="s">
        <v>44</v>
      </c>
      <c r="BPO22" s="1" t="s">
        <v>26</v>
      </c>
      <c r="BPP22" s="1"/>
      <c r="BPQ22" s="14">
        <v>22</v>
      </c>
      <c r="BPR22" s="1"/>
      <c r="BPS22" s="4"/>
      <c r="BPT22" s="1"/>
      <c r="BPU22" s="4"/>
      <c r="BPV22" s="1"/>
      <c r="BPW22" s="4"/>
      <c r="BPX22" s="15"/>
      <c r="BZH22" s="9">
        <v>18</v>
      </c>
      <c r="BZI22" s="41" t="s">
        <v>42</v>
      </c>
      <c r="BZJ22" s="42" t="s">
        <v>44</v>
      </c>
      <c r="BZK22" s="1" t="s">
        <v>26</v>
      </c>
      <c r="BZL22" s="1"/>
      <c r="BZM22" s="14">
        <v>22</v>
      </c>
      <c r="BZN22" s="1"/>
      <c r="BZO22" s="4"/>
      <c r="BZP22" s="1"/>
      <c r="BZQ22" s="4"/>
      <c r="BZR22" s="1"/>
      <c r="BZS22" s="4"/>
      <c r="BZT22" s="15"/>
      <c r="CJD22" s="9">
        <v>18</v>
      </c>
      <c r="CJE22" s="41" t="s">
        <v>42</v>
      </c>
      <c r="CJF22" s="42" t="s">
        <v>44</v>
      </c>
      <c r="CJG22" s="1" t="s">
        <v>26</v>
      </c>
      <c r="CJH22" s="1"/>
      <c r="CJI22" s="14">
        <v>22</v>
      </c>
      <c r="CJJ22" s="1"/>
      <c r="CJK22" s="4"/>
      <c r="CJL22" s="1"/>
      <c r="CJM22" s="4"/>
      <c r="CJN22" s="1"/>
      <c r="CJO22" s="4"/>
      <c r="CJP22" s="15"/>
      <c r="CSZ22" s="9">
        <v>18</v>
      </c>
      <c r="CTA22" s="41" t="s">
        <v>42</v>
      </c>
      <c r="CTB22" s="42" t="s">
        <v>44</v>
      </c>
      <c r="CTC22" s="1" t="s">
        <v>26</v>
      </c>
      <c r="CTD22" s="1"/>
      <c r="CTE22" s="14">
        <v>22</v>
      </c>
      <c r="CTF22" s="1"/>
      <c r="CTG22" s="4"/>
      <c r="CTH22" s="1"/>
      <c r="CTI22" s="4"/>
      <c r="CTJ22" s="1"/>
      <c r="CTK22" s="4"/>
      <c r="CTL22" s="15"/>
      <c r="DCV22" s="9">
        <v>18</v>
      </c>
      <c r="DCW22" s="41" t="s">
        <v>42</v>
      </c>
      <c r="DCX22" s="42" t="s">
        <v>44</v>
      </c>
      <c r="DCY22" s="1" t="s">
        <v>26</v>
      </c>
      <c r="DCZ22" s="1"/>
      <c r="DDA22" s="14">
        <v>22</v>
      </c>
      <c r="DDB22" s="1"/>
      <c r="DDC22" s="4"/>
      <c r="DDD22" s="1"/>
      <c r="DDE22" s="4"/>
      <c r="DDF22" s="1"/>
      <c r="DDG22" s="4"/>
      <c r="DDH22" s="15"/>
      <c r="DMR22" s="9">
        <v>18</v>
      </c>
      <c r="DMS22" s="41" t="s">
        <v>42</v>
      </c>
      <c r="DMT22" s="42" t="s">
        <v>44</v>
      </c>
      <c r="DMU22" s="1" t="s">
        <v>26</v>
      </c>
      <c r="DMV22" s="1"/>
      <c r="DMW22" s="14">
        <v>22</v>
      </c>
      <c r="DMX22" s="1"/>
      <c r="DMY22" s="4"/>
      <c r="DMZ22" s="1"/>
      <c r="DNA22" s="4"/>
      <c r="DNB22" s="1"/>
      <c r="DNC22" s="4"/>
      <c r="DND22" s="15"/>
      <c r="DWN22" s="9">
        <v>18</v>
      </c>
      <c r="DWO22" s="41" t="s">
        <v>42</v>
      </c>
      <c r="DWP22" s="42" t="s">
        <v>44</v>
      </c>
      <c r="DWQ22" s="1" t="s">
        <v>26</v>
      </c>
      <c r="DWR22" s="1"/>
      <c r="DWS22" s="14">
        <v>22</v>
      </c>
      <c r="DWT22" s="1"/>
      <c r="DWU22" s="4"/>
      <c r="DWV22" s="1"/>
      <c r="DWW22" s="4"/>
      <c r="DWX22" s="1"/>
      <c r="DWY22" s="4"/>
      <c r="DWZ22" s="15"/>
      <c r="EGJ22" s="9">
        <v>18</v>
      </c>
      <c r="EGK22" s="41" t="s">
        <v>42</v>
      </c>
      <c r="EGL22" s="42" t="s">
        <v>44</v>
      </c>
      <c r="EGM22" s="1" t="s">
        <v>26</v>
      </c>
      <c r="EGN22" s="1"/>
      <c r="EGO22" s="14">
        <v>22</v>
      </c>
      <c r="EGP22" s="1"/>
      <c r="EGQ22" s="4"/>
      <c r="EGR22" s="1"/>
      <c r="EGS22" s="4"/>
      <c r="EGT22" s="1"/>
      <c r="EGU22" s="4"/>
      <c r="EGV22" s="15"/>
      <c r="EQF22" s="9">
        <v>18</v>
      </c>
      <c r="EQG22" s="41" t="s">
        <v>42</v>
      </c>
      <c r="EQH22" s="42" t="s">
        <v>44</v>
      </c>
      <c r="EQI22" s="1" t="s">
        <v>26</v>
      </c>
      <c r="EQJ22" s="1"/>
      <c r="EQK22" s="14">
        <v>22</v>
      </c>
      <c r="EQL22" s="1"/>
      <c r="EQM22" s="4"/>
      <c r="EQN22" s="1"/>
      <c r="EQO22" s="4"/>
      <c r="EQP22" s="1"/>
      <c r="EQQ22" s="4"/>
      <c r="EQR22" s="15"/>
      <c r="FAB22" s="9">
        <v>18</v>
      </c>
      <c r="FAC22" s="41" t="s">
        <v>42</v>
      </c>
      <c r="FAD22" s="42" t="s">
        <v>44</v>
      </c>
      <c r="FAE22" s="1" t="s">
        <v>26</v>
      </c>
      <c r="FAF22" s="1"/>
      <c r="FAG22" s="14">
        <v>22</v>
      </c>
      <c r="FAH22" s="1"/>
      <c r="FAI22" s="4"/>
      <c r="FAJ22" s="1"/>
      <c r="FAK22" s="4"/>
      <c r="FAL22" s="1"/>
      <c r="FAM22" s="4"/>
      <c r="FAN22" s="15"/>
      <c r="FJX22" s="9">
        <v>18</v>
      </c>
      <c r="FJY22" s="41" t="s">
        <v>42</v>
      </c>
      <c r="FJZ22" s="42" t="s">
        <v>44</v>
      </c>
      <c r="FKA22" s="1" t="s">
        <v>26</v>
      </c>
      <c r="FKB22" s="1"/>
      <c r="FKC22" s="14">
        <v>22</v>
      </c>
      <c r="FKD22" s="1"/>
      <c r="FKE22" s="4"/>
      <c r="FKF22" s="1"/>
      <c r="FKG22" s="4"/>
      <c r="FKH22" s="1"/>
      <c r="FKI22" s="4"/>
      <c r="FKJ22" s="15"/>
      <c r="FTT22" s="9">
        <v>18</v>
      </c>
      <c r="FTU22" s="41" t="s">
        <v>42</v>
      </c>
      <c r="FTV22" s="42" t="s">
        <v>44</v>
      </c>
      <c r="FTW22" s="1" t="s">
        <v>26</v>
      </c>
      <c r="FTX22" s="1"/>
      <c r="FTY22" s="14">
        <v>22</v>
      </c>
      <c r="FTZ22" s="1"/>
      <c r="FUA22" s="4"/>
      <c r="FUB22" s="1"/>
      <c r="FUC22" s="4"/>
      <c r="FUD22" s="1"/>
      <c r="FUE22" s="4"/>
      <c r="FUF22" s="15"/>
      <c r="GDP22" s="9">
        <v>18</v>
      </c>
      <c r="GDQ22" s="41" t="s">
        <v>42</v>
      </c>
      <c r="GDR22" s="42" t="s">
        <v>44</v>
      </c>
      <c r="GDS22" s="1" t="s">
        <v>26</v>
      </c>
      <c r="GDT22" s="1"/>
      <c r="GDU22" s="14">
        <v>22</v>
      </c>
      <c r="GDV22" s="1"/>
      <c r="GDW22" s="4"/>
      <c r="GDX22" s="1"/>
      <c r="GDY22" s="4"/>
      <c r="GDZ22" s="1"/>
      <c r="GEA22" s="4"/>
      <c r="GEB22" s="15"/>
      <c r="GNL22" s="9">
        <v>18</v>
      </c>
      <c r="GNM22" s="41" t="s">
        <v>42</v>
      </c>
      <c r="GNN22" s="42" t="s">
        <v>44</v>
      </c>
      <c r="GNO22" s="1" t="s">
        <v>26</v>
      </c>
      <c r="GNP22" s="1"/>
      <c r="GNQ22" s="14">
        <v>22</v>
      </c>
      <c r="GNR22" s="1"/>
      <c r="GNS22" s="4"/>
      <c r="GNT22" s="1"/>
      <c r="GNU22" s="4"/>
      <c r="GNV22" s="1"/>
      <c r="GNW22" s="4"/>
      <c r="GNX22" s="15"/>
      <c r="GXH22" s="9">
        <v>18</v>
      </c>
      <c r="GXI22" s="41" t="s">
        <v>42</v>
      </c>
      <c r="GXJ22" s="42" t="s">
        <v>44</v>
      </c>
      <c r="GXK22" s="1" t="s">
        <v>26</v>
      </c>
      <c r="GXL22" s="1"/>
      <c r="GXM22" s="14">
        <v>22</v>
      </c>
      <c r="GXN22" s="1"/>
      <c r="GXO22" s="4"/>
      <c r="GXP22" s="1"/>
      <c r="GXQ22" s="4"/>
      <c r="GXR22" s="1"/>
      <c r="GXS22" s="4"/>
      <c r="GXT22" s="15"/>
      <c r="HHD22" s="9">
        <v>18</v>
      </c>
      <c r="HHE22" s="41" t="s">
        <v>42</v>
      </c>
      <c r="HHF22" s="42" t="s">
        <v>44</v>
      </c>
      <c r="HHG22" s="1" t="s">
        <v>26</v>
      </c>
      <c r="HHH22" s="1"/>
      <c r="HHI22" s="14">
        <v>22</v>
      </c>
      <c r="HHJ22" s="1"/>
      <c r="HHK22" s="4"/>
      <c r="HHL22" s="1"/>
      <c r="HHM22" s="4"/>
      <c r="HHN22" s="1"/>
      <c r="HHO22" s="4"/>
      <c r="HHP22" s="15"/>
      <c r="HQZ22" s="9">
        <v>18</v>
      </c>
      <c r="HRA22" s="41" t="s">
        <v>42</v>
      </c>
      <c r="HRB22" s="42" t="s">
        <v>44</v>
      </c>
      <c r="HRC22" s="1" t="s">
        <v>26</v>
      </c>
      <c r="HRD22" s="1"/>
      <c r="HRE22" s="14">
        <v>22</v>
      </c>
      <c r="HRF22" s="1"/>
      <c r="HRG22" s="4"/>
      <c r="HRH22" s="1"/>
      <c r="HRI22" s="4"/>
      <c r="HRJ22" s="1"/>
      <c r="HRK22" s="4"/>
      <c r="HRL22" s="15"/>
      <c r="IAV22" s="9">
        <v>18</v>
      </c>
      <c r="IAW22" s="41" t="s">
        <v>42</v>
      </c>
      <c r="IAX22" s="42" t="s">
        <v>44</v>
      </c>
      <c r="IAY22" s="1" t="s">
        <v>26</v>
      </c>
      <c r="IAZ22" s="1"/>
      <c r="IBA22" s="14">
        <v>22</v>
      </c>
      <c r="IBB22" s="1"/>
      <c r="IBC22" s="4"/>
      <c r="IBD22" s="1"/>
      <c r="IBE22" s="4"/>
      <c r="IBF22" s="1"/>
      <c r="IBG22" s="4"/>
      <c r="IBH22" s="15"/>
      <c r="IKR22" s="9">
        <v>18</v>
      </c>
      <c r="IKS22" s="41" t="s">
        <v>42</v>
      </c>
      <c r="IKT22" s="42" t="s">
        <v>44</v>
      </c>
      <c r="IKU22" s="1" t="s">
        <v>26</v>
      </c>
      <c r="IKV22" s="1"/>
      <c r="IKW22" s="14">
        <v>22</v>
      </c>
      <c r="IKX22" s="1"/>
      <c r="IKY22" s="4"/>
      <c r="IKZ22" s="1"/>
      <c r="ILA22" s="4"/>
      <c r="ILB22" s="1"/>
      <c r="ILC22" s="4"/>
      <c r="ILD22" s="15"/>
      <c r="IUN22" s="9">
        <v>18</v>
      </c>
      <c r="IUO22" s="41" t="s">
        <v>42</v>
      </c>
      <c r="IUP22" s="42" t="s">
        <v>44</v>
      </c>
      <c r="IUQ22" s="1" t="s">
        <v>26</v>
      </c>
      <c r="IUR22" s="1"/>
      <c r="IUS22" s="14">
        <v>22</v>
      </c>
      <c r="IUT22" s="1"/>
      <c r="IUU22" s="4"/>
      <c r="IUV22" s="1"/>
      <c r="IUW22" s="4"/>
      <c r="IUX22" s="1"/>
      <c r="IUY22" s="4"/>
      <c r="IUZ22" s="15"/>
      <c r="JEJ22" s="9">
        <v>18</v>
      </c>
      <c r="JEK22" s="41" t="s">
        <v>42</v>
      </c>
      <c r="JEL22" s="42" t="s">
        <v>44</v>
      </c>
      <c r="JEM22" s="1" t="s">
        <v>26</v>
      </c>
      <c r="JEN22" s="1"/>
      <c r="JEO22" s="14">
        <v>22</v>
      </c>
      <c r="JEP22" s="1"/>
      <c r="JEQ22" s="4"/>
      <c r="JER22" s="1"/>
      <c r="JES22" s="4"/>
      <c r="JET22" s="1"/>
      <c r="JEU22" s="4"/>
      <c r="JEV22" s="15"/>
      <c r="JOF22" s="9">
        <v>18</v>
      </c>
      <c r="JOG22" s="41" t="s">
        <v>42</v>
      </c>
      <c r="JOH22" s="42" t="s">
        <v>44</v>
      </c>
      <c r="JOI22" s="1" t="s">
        <v>26</v>
      </c>
      <c r="JOJ22" s="1"/>
      <c r="JOK22" s="14">
        <v>22</v>
      </c>
      <c r="JOL22" s="1"/>
      <c r="JOM22" s="4"/>
      <c r="JON22" s="1"/>
      <c r="JOO22" s="4"/>
      <c r="JOP22" s="1"/>
      <c r="JOQ22" s="4"/>
      <c r="JOR22" s="15"/>
      <c r="JYB22" s="9">
        <v>18</v>
      </c>
      <c r="JYC22" s="41" t="s">
        <v>42</v>
      </c>
      <c r="JYD22" s="42" t="s">
        <v>44</v>
      </c>
      <c r="JYE22" s="1" t="s">
        <v>26</v>
      </c>
      <c r="JYF22" s="1"/>
      <c r="JYG22" s="14">
        <v>22</v>
      </c>
      <c r="JYH22" s="1"/>
      <c r="JYI22" s="4"/>
      <c r="JYJ22" s="1"/>
      <c r="JYK22" s="4"/>
      <c r="JYL22" s="1"/>
      <c r="JYM22" s="4"/>
      <c r="JYN22" s="15"/>
      <c r="KHX22" s="9">
        <v>18</v>
      </c>
      <c r="KHY22" s="41" t="s">
        <v>42</v>
      </c>
      <c r="KHZ22" s="42" t="s">
        <v>44</v>
      </c>
      <c r="KIA22" s="1" t="s">
        <v>26</v>
      </c>
      <c r="KIB22" s="1"/>
      <c r="KIC22" s="14">
        <v>22</v>
      </c>
      <c r="KID22" s="1"/>
      <c r="KIE22" s="4"/>
      <c r="KIF22" s="1"/>
      <c r="KIG22" s="4"/>
      <c r="KIH22" s="1"/>
      <c r="KII22" s="4"/>
      <c r="KIJ22" s="15"/>
      <c r="KRT22" s="9">
        <v>18</v>
      </c>
      <c r="KRU22" s="41" t="s">
        <v>42</v>
      </c>
      <c r="KRV22" s="42" t="s">
        <v>44</v>
      </c>
      <c r="KRW22" s="1" t="s">
        <v>26</v>
      </c>
      <c r="KRX22" s="1"/>
      <c r="KRY22" s="14">
        <v>22</v>
      </c>
      <c r="KRZ22" s="1"/>
      <c r="KSA22" s="4"/>
      <c r="KSB22" s="1"/>
      <c r="KSC22" s="4"/>
      <c r="KSD22" s="1"/>
      <c r="KSE22" s="4"/>
      <c r="KSF22" s="15"/>
      <c r="LBP22" s="9">
        <v>18</v>
      </c>
      <c r="LBQ22" s="41" t="s">
        <v>42</v>
      </c>
      <c r="LBR22" s="42" t="s">
        <v>44</v>
      </c>
      <c r="LBS22" s="1" t="s">
        <v>26</v>
      </c>
      <c r="LBT22" s="1"/>
      <c r="LBU22" s="14">
        <v>22</v>
      </c>
      <c r="LBV22" s="1"/>
      <c r="LBW22" s="4"/>
      <c r="LBX22" s="1"/>
      <c r="LBY22" s="4"/>
      <c r="LBZ22" s="1"/>
      <c r="LCA22" s="4"/>
      <c r="LCB22" s="15"/>
      <c r="LLL22" s="9">
        <v>18</v>
      </c>
      <c r="LLM22" s="41" t="s">
        <v>42</v>
      </c>
      <c r="LLN22" s="42" t="s">
        <v>44</v>
      </c>
      <c r="LLO22" s="1" t="s">
        <v>26</v>
      </c>
      <c r="LLP22" s="1"/>
      <c r="LLQ22" s="14">
        <v>22</v>
      </c>
      <c r="LLR22" s="1"/>
      <c r="LLS22" s="4"/>
      <c r="LLT22" s="1"/>
      <c r="LLU22" s="4"/>
      <c r="LLV22" s="1"/>
      <c r="LLW22" s="4"/>
      <c r="LLX22" s="15"/>
      <c r="LVH22" s="9">
        <v>18</v>
      </c>
      <c r="LVI22" s="41" t="s">
        <v>42</v>
      </c>
      <c r="LVJ22" s="42" t="s">
        <v>44</v>
      </c>
      <c r="LVK22" s="1" t="s">
        <v>26</v>
      </c>
      <c r="LVL22" s="1"/>
      <c r="LVM22" s="14">
        <v>22</v>
      </c>
      <c r="LVN22" s="1"/>
      <c r="LVO22" s="4"/>
      <c r="LVP22" s="1"/>
      <c r="LVQ22" s="4"/>
      <c r="LVR22" s="1"/>
      <c r="LVS22" s="4"/>
      <c r="LVT22" s="15"/>
      <c r="MFD22" s="9">
        <v>18</v>
      </c>
      <c r="MFE22" s="41" t="s">
        <v>42</v>
      </c>
      <c r="MFF22" s="42" t="s">
        <v>44</v>
      </c>
      <c r="MFG22" s="1" t="s">
        <v>26</v>
      </c>
      <c r="MFH22" s="1"/>
      <c r="MFI22" s="14">
        <v>22</v>
      </c>
      <c r="MFJ22" s="1"/>
      <c r="MFK22" s="4"/>
      <c r="MFL22" s="1"/>
      <c r="MFM22" s="4"/>
      <c r="MFN22" s="1"/>
      <c r="MFO22" s="4"/>
      <c r="MFP22" s="15"/>
      <c r="MOZ22" s="9">
        <v>18</v>
      </c>
      <c r="MPA22" s="41" t="s">
        <v>42</v>
      </c>
      <c r="MPB22" s="42" t="s">
        <v>44</v>
      </c>
      <c r="MPC22" s="1" t="s">
        <v>26</v>
      </c>
      <c r="MPD22" s="1"/>
      <c r="MPE22" s="14">
        <v>22</v>
      </c>
      <c r="MPF22" s="1"/>
      <c r="MPG22" s="4"/>
      <c r="MPH22" s="1"/>
      <c r="MPI22" s="4"/>
      <c r="MPJ22" s="1"/>
      <c r="MPK22" s="4"/>
      <c r="MPL22" s="15"/>
      <c r="MYV22" s="9">
        <v>18</v>
      </c>
      <c r="MYW22" s="41" t="s">
        <v>42</v>
      </c>
      <c r="MYX22" s="42" t="s">
        <v>44</v>
      </c>
      <c r="MYY22" s="1" t="s">
        <v>26</v>
      </c>
      <c r="MYZ22" s="1"/>
      <c r="MZA22" s="14">
        <v>22</v>
      </c>
      <c r="MZB22" s="1"/>
      <c r="MZC22" s="4"/>
      <c r="MZD22" s="1"/>
      <c r="MZE22" s="4"/>
      <c r="MZF22" s="1"/>
      <c r="MZG22" s="4"/>
      <c r="MZH22" s="15"/>
      <c r="NIR22" s="9">
        <v>18</v>
      </c>
      <c r="NIS22" s="41" t="s">
        <v>42</v>
      </c>
      <c r="NIT22" s="42" t="s">
        <v>44</v>
      </c>
      <c r="NIU22" s="1" t="s">
        <v>26</v>
      </c>
      <c r="NIV22" s="1"/>
      <c r="NIW22" s="14">
        <v>22</v>
      </c>
      <c r="NIX22" s="1"/>
      <c r="NIY22" s="4"/>
      <c r="NIZ22" s="1"/>
      <c r="NJA22" s="4"/>
      <c r="NJB22" s="1"/>
      <c r="NJC22" s="4"/>
      <c r="NJD22" s="15"/>
      <c r="NSN22" s="9">
        <v>18</v>
      </c>
      <c r="NSO22" s="41" t="s">
        <v>42</v>
      </c>
      <c r="NSP22" s="42" t="s">
        <v>44</v>
      </c>
      <c r="NSQ22" s="1" t="s">
        <v>26</v>
      </c>
      <c r="NSR22" s="1"/>
      <c r="NSS22" s="14">
        <v>22</v>
      </c>
      <c r="NST22" s="1"/>
      <c r="NSU22" s="4"/>
      <c r="NSV22" s="1"/>
      <c r="NSW22" s="4"/>
      <c r="NSX22" s="1"/>
      <c r="NSY22" s="4"/>
      <c r="NSZ22" s="15"/>
      <c r="OCJ22" s="9">
        <v>18</v>
      </c>
      <c r="OCK22" s="41" t="s">
        <v>42</v>
      </c>
      <c r="OCL22" s="42" t="s">
        <v>44</v>
      </c>
      <c r="OCM22" s="1" t="s">
        <v>26</v>
      </c>
      <c r="OCN22" s="1"/>
      <c r="OCO22" s="14">
        <v>22</v>
      </c>
      <c r="OCP22" s="1"/>
      <c r="OCQ22" s="4"/>
      <c r="OCR22" s="1"/>
      <c r="OCS22" s="4"/>
      <c r="OCT22" s="1"/>
      <c r="OCU22" s="4"/>
      <c r="OCV22" s="15"/>
      <c r="OMF22" s="9">
        <v>18</v>
      </c>
      <c r="OMG22" s="41" t="s">
        <v>42</v>
      </c>
      <c r="OMH22" s="42" t="s">
        <v>44</v>
      </c>
      <c r="OMI22" s="1" t="s">
        <v>26</v>
      </c>
      <c r="OMJ22" s="1"/>
      <c r="OMK22" s="14">
        <v>22</v>
      </c>
      <c r="OML22" s="1"/>
      <c r="OMM22" s="4"/>
      <c r="OMN22" s="1"/>
      <c r="OMO22" s="4"/>
      <c r="OMP22" s="1"/>
      <c r="OMQ22" s="4"/>
      <c r="OMR22" s="15"/>
      <c r="OWB22" s="9">
        <v>18</v>
      </c>
      <c r="OWC22" s="41" t="s">
        <v>42</v>
      </c>
      <c r="OWD22" s="42" t="s">
        <v>44</v>
      </c>
      <c r="OWE22" s="1" t="s">
        <v>26</v>
      </c>
      <c r="OWF22" s="1"/>
      <c r="OWG22" s="14">
        <v>22</v>
      </c>
      <c r="OWH22" s="1"/>
      <c r="OWI22" s="4"/>
      <c r="OWJ22" s="1"/>
      <c r="OWK22" s="4"/>
      <c r="OWL22" s="1"/>
      <c r="OWM22" s="4"/>
      <c r="OWN22" s="15"/>
      <c r="PFX22" s="9">
        <v>18</v>
      </c>
      <c r="PFY22" s="41" t="s">
        <v>42</v>
      </c>
      <c r="PFZ22" s="42" t="s">
        <v>44</v>
      </c>
      <c r="PGA22" s="1" t="s">
        <v>26</v>
      </c>
      <c r="PGB22" s="1"/>
      <c r="PGC22" s="14">
        <v>22</v>
      </c>
      <c r="PGD22" s="1"/>
      <c r="PGE22" s="4"/>
      <c r="PGF22" s="1"/>
      <c r="PGG22" s="4"/>
      <c r="PGH22" s="1"/>
      <c r="PGI22" s="4"/>
      <c r="PGJ22" s="15"/>
      <c r="PPT22" s="9">
        <v>18</v>
      </c>
      <c r="PPU22" s="41" t="s">
        <v>42</v>
      </c>
      <c r="PPV22" s="42" t="s">
        <v>44</v>
      </c>
      <c r="PPW22" s="1" t="s">
        <v>26</v>
      </c>
      <c r="PPX22" s="1"/>
      <c r="PPY22" s="14">
        <v>22</v>
      </c>
      <c r="PPZ22" s="1"/>
      <c r="PQA22" s="4"/>
      <c r="PQB22" s="1"/>
      <c r="PQC22" s="4"/>
      <c r="PQD22" s="1"/>
      <c r="PQE22" s="4"/>
      <c r="PQF22" s="15"/>
      <c r="PZP22" s="9">
        <v>18</v>
      </c>
      <c r="PZQ22" s="41" t="s">
        <v>42</v>
      </c>
      <c r="PZR22" s="42" t="s">
        <v>44</v>
      </c>
      <c r="PZS22" s="1" t="s">
        <v>26</v>
      </c>
      <c r="PZT22" s="1"/>
      <c r="PZU22" s="14">
        <v>22</v>
      </c>
      <c r="PZV22" s="1"/>
      <c r="PZW22" s="4"/>
      <c r="PZX22" s="1"/>
      <c r="PZY22" s="4"/>
      <c r="PZZ22" s="1"/>
      <c r="QAA22" s="4"/>
      <c r="QAB22" s="15"/>
      <c r="QJL22" s="9">
        <v>18</v>
      </c>
      <c r="QJM22" s="41" t="s">
        <v>42</v>
      </c>
      <c r="QJN22" s="42" t="s">
        <v>44</v>
      </c>
      <c r="QJO22" s="1" t="s">
        <v>26</v>
      </c>
      <c r="QJP22" s="1"/>
      <c r="QJQ22" s="14">
        <v>22</v>
      </c>
      <c r="QJR22" s="1"/>
      <c r="QJS22" s="4"/>
      <c r="QJT22" s="1"/>
      <c r="QJU22" s="4"/>
      <c r="QJV22" s="1"/>
      <c r="QJW22" s="4"/>
      <c r="QJX22" s="15"/>
      <c r="QTH22" s="9">
        <v>18</v>
      </c>
      <c r="QTI22" s="41" t="s">
        <v>42</v>
      </c>
      <c r="QTJ22" s="42" t="s">
        <v>44</v>
      </c>
      <c r="QTK22" s="1" t="s">
        <v>26</v>
      </c>
      <c r="QTL22" s="1"/>
      <c r="QTM22" s="14">
        <v>22</v>
      </c>
      <c r="QTN22" s="1"/>
      <c r="QTO22" s="4"/>
      <c r="QTP22" s="1"/>
      <c r="QTQ22" s="4"/>
      <c r="QTR22" s="1"/>
      <c r="QTS22" s="4"/>
      <c r="QTT22" s="15"/>
      <c r="RDD22" s="9">
        <v>18</v>
      </c>
      <c r="RDE22" s="41" t="s">
        <v>42</v>
      </c>
      <c r="RDF22" s="42" t="s">
        <v>44</v>
      </c>
      <c r="RDG22" s="1" t="s">
        <v>26</v>
      </c>
      <c r="RDH22" s="1"/>
      <c r="RDI22" s="14">
        <v>22</v>
      </c>
      <c r="RDJ22" s="1"/>
      <c r="RDK22" s="4"/>
      <c r="RDL22" s="1"/>
      <c r="RDM22" s="4"/>
      <c r="RDN22" s="1"/>
      <c r="RDO22" s="4"/>
      <c r="RDP22" s="15"/>
      <c r="RMZ22" s="9">
        <v>18</v>
      </c>
      <c r="RNA22" s="41" t="s">
        <v>42</v>
      </c>
      <c r="RNB22" s="42" t="s">
        <v>44</v>
      </c>
      <c r="RNC22" s="1" t="s">
        <v>26</v>
      </c>
      <c r="RND22" s="1"/>
      <c r="RNE22" s="14">
        <v>22</v>
      </c>
      <c r="RNF22" s="1"/>
      <c r="RNG22" s="4"/>
      <c r="RNH22" s="1"/>
      <c r="RNI22" s="4"/>
      <c r="RNJ22" s="1"/>
      <c r="RNK22" s="4"/>
      <c r="RNL22" s="15"/>
      <c r="RWV22" s="9">
        <v>18</v>
      </c>
      <c r="RWW22" s="41" t="s">
        <v>42</v>
      </c>
      <c r="RWX22" s="42" t="s">
        <v>44</v>
      </c>
      <c r="RWY22" s="1" t="s">
        <v>26</v>
      </c>
      <c r="RWZ22" s="1"/>
      <c r="RXA22" s="14">
        <v>22</v>
      </c>
      <c r="RXB22" s="1"/>
      <c r="RXC22" s="4"/>
      <c r="RXD22" s="1"/>
      <c r="RXE22" s="4"/>
      <c r="RXF22" s="1"/>
      <c r="RXG22" s="4"/>
      <c r="RXH22" s="15"/>
      <c r="SGR22" s="9">
        <v>18</v>
      </c>
      <c r="SGS22" s="41" t="s">
        <v>42</v>
      </c>
      <c r="SGT22" s="42" t="s">
        <v>44</v>
      </c>
      <c r="SGU22" s="1" t="s">
        <v>26</v>
      </c>
      <c r="SGV22" s="1"/>
      <c r="SGW22" s="14">
        <v>22</v>
      </c>
      <c r="SGX22" s="1"/>
      <c r="SGY22" s="4"/>
      <c r="SGZ22" s="1"/>
      <c r="SHA22" s="4"/>
      <c r="SHB22" s="1"/>
      <c r="SHC22" s="4"/>
      <c r="SHD22" s="15"/>
      <c r="SQN22" s="9">
        <v>18</v>
      </c>
      <c r="SQO22" s="41" t="s">
        <v>42</v>
      </c>
      <c r="SQP22" s="42" t="s">
        <v>44</v>
      </c>
      <c r="SQQ22" s="1" t="s">
        <v>26</v>
      </c>
      <c r="SQR22" s="1"/>
      <c r="SQS22" s="14">
        <v>22</v>
      </c>
      <c r="SQT22" s="1"/>
      <c r="SQU22" s="4"/>
      <c r="SQV22" s="1"/>
      <c r="SQW22" s="4"/>
      <c r="SQX22" s="1"/>
      <c r="SQY22" s="4"/>
      <c r="SQZ22" s="15"/>
      <c r="TAJ22" s="9">
        <v>18</v>
      </c>
      <c r="TAK22" s="41" t="s">
        <v>42</v>
      </c>
      <c r="TAL22" s="42" t="s">
        <v>44</v>
      </c>
      <c r="TAM22" s="1" t="s">
        <v>26</v>
      </c>
      <c r="TAN22" s="1"/>
      <c r="TAO22" s="14">
        <v>22</v>
      </c>
      <c r="TAP22" s="1"/>
      <c r="TAQ22" s="4"/>
      <c r="TAR22" s="1"/>
      <c r="TAS22" s="4"/>
      <c r="TAT22" s="1"/>
      <c r="TAU22" s="4"/>
      <c r="TAV22" s="15"/>
      <c r="TKF22" s="9">
        <v>18</v>
      </c>
      <c r="TKG22" s="41" t="s">
        <v>42</v>
      </c>
      <c r="TKH22" s="42" t="s">
        <v>44</v>
      </c>
      <c r="TKI22" s="1" t="s">
        <v>26</v>
      </c>
      <c r="TKJ22" s="1"/>
      <c r="TKK22" s="14">
        <v>22</v>
      </c>
      <c r="TKL22" s="1"/>
      <c r="TKM22" s="4"/>
      <c r="TKN22" s="1"/>
      <c r="TKO22" s="4"/>
      <c r="TKP22" s="1"/>
      <c r="TKQ22" s="4"/>
      <c r="TKR22" s="15"/>
      <c r="TUB22" s="9">
        <v>18</v>
      </c>
      <c r="TUC22" s="41" t="s">
        <v>42</v>
      </c>
      <c r="TUD22" s="42" t="s">
        <v>44</v>
      </c>
      <c r="TUE22" s="1" t="s">
        <v>26</v>
      </c>
      <c r="TUF22" s="1"/>
      <c r="TUG22" s="14">
        <v>22</v>
      </c>
      <c r="TUH22" s="1"/>
      <c r="TUI22" s="4"/>
      <c r="TUJ22" s="1"/>
      <c r="TUK22" s="4"/>
      <c r="TUL22" s="1"/>
      <c r="TUM22" s="4"/>
      <c r="TUN22" s="15"/>
      <c r="UDX22" s="9">
        <v>18</v>
      </c>
      <c r="UDY22" s="41" t="s">
        <v>42</v>
      </c>
      <c r="UDZ22" s="42" t="s">
        <v>44</v>
      </c>
      <c r="UEA22" s="1" t="s">
        <v>26</v>
      </c>
      <c r="UEB22" s="1"/>
      <c r="UEC22" s="14">
        <v>22</v>
      </c>
      <c r="UED22" s="1"/>
      <c r="UEE22" s="4"/>
      <c r="UEF22" s="1"/>
      <c r="UEG22" s="4"/>
      <c r="UEH22" s="1"/>
      <c r="UEI22" s="4"/>
      <c r="UEJ22" s="15"/>
      <c r="UNT22" s="9">
        <v>18</v>
      </c>
      <c r="UNU22" s="41" t="s">
        <v>42</v>
      </c>
      <c r="UNV22" s="42" t="s">
        <v>44</v>
      </c>
      <c r="UNW22" s="1" t="s">
        <v>26</v>
      </c>
      <c r="UNX22" s="1"/>
      <c r="UNY22" s="14">
        <v>22</v>
      </c>
      <c r="UNZ22" s="1"/>
      <c r="UOA22" s="4"/>
      <c r="UOB22" s="1"/>
      <c r="UOC22" s="4"/>
      <c r="UOD22" s="1"/>
      <c r="UOE22" s="4"/>
      <c r="UOF22" s="15"/>
      <c r="UXP22" s="9">
        <v>18</v>
      </c>
      <c r="UXQ22" s="41" t="s">
        <v>42</v>
      </c>
      <c r="UXR22" s="42" t="s">
        <v>44</v>
      </c>
      <c r="UXS22" s="1" t="s">
        <v>26</v>
      </c>
      <c r="UXT22" s="1"/>
      <c r="UXU22" s="14">
        <v>22</v>
      </c>
      <c r="UXV22" s="1"/>
      <c r="UXW22" s="4"/>
      <c r="UXX22" s="1"/>
      <c r="UXY22" s="4"/>
      <c r="UXZ22" s="1"/>
      <c r="UYA22" s="4"/>
      <c r="UYB22" s="15"/>
      <c r="VHL22" s="9">
        <v>18</v>
      </c>
      <c r="VHM22" s="41" t="s">
        <v>42</v>
      </c>
      <c r="VHN22" s="42" t="s">
        <v>44</v>
      </c>
      <c r="VHO22" s="1" t="s">
        <v>26</v>
      </c>
      <c r="VHP22" s="1"/>
      <c r="VHQ22" s="14">
        <v>22</v>
      </c>
      <c r="VHR22" s="1"/>
      <c r="VHS22" s="4"/>
      <c r="VHT22" s="1"/>
      <c r="VHU22" s="4"/>
      <c r="VHV22" s="1"/>
      <c r="VHW22" s="4"/>
      <c r="VHX22" s="15"/>
      <c r="VRH22" s="9">
        <v>18</v>
      </c>
      <c r="VRI22" s="41" t="s">
        <v>42</v>
      </c>
      <c r="VRJ22" s="42" t="s">
        <v>44</v>
      </c>
      <c r="VRK22" s="1" t="s">
        <v>26</v>
      </c>
      <c r="VRL22" s="1"/>
      <c r="VRM22" s="14">
        <v>22</v>
      </c>
      <c r="VRN22" s="1"/>
      <c r="VRO22" s="4"/>
      <c r="VRP22" s="1"/>
      <c r="VRQ22" s="4"/>
      <c r="VRR22" s="1"/>
      <c r="VRS22" s="4"/>
      <c r="VRT22" s="15"/>
      <c r="WBD22" s="9">
        <v>18</v>
      </c>
      <c r="WBE22" s="41" t="s">
        <v>42</v>
      </c>
      <c r="WBF22" s="42" t="s">
        <v>44</v>
      </c>
      <c r="WBG22" s="1" t="s">
        <v>26</v>
      </c>
      <c r="WBH22" s="1"/>
      <c r="WBI22" s="14">
        <v>22</v>
      </c>
      <c r="WBJ22" s="1"/>
      <c r="WBK22" s="4"/>
      <c r="WBL22" s="1"/>
      <c r="WBM22" s="4"/>
      <c r="WBN22" s="1"/>
      <c r="WBO22" s="4"/>
      <c r="WBP22" s="15"/>
      <c r="WKZ22" s="9">
        <v>18</v>
      </c>
      <c r="WLA22" s="41" t="s">
        <v>42</v>
      </c>
      <c r="WLB22" s="42" t="s">
        <v>44</v>
      </c>
      <c r="WLC22" s="1" t="s">
        <v>26</v>
      </c>
      <c r="WLD22" s="1"/>
      <c r="WLE22" s="14">
        <v>22</v>
      </c>
      <c r="WLF22" s="1"/>
      <c r="WLG22" s="4"/>
      <c r="WLH22" s="1"/>
      <c r="WLI22" s="4"/>
      <c r="WLJ22" s="1"/>
      <c r="WLK22" s="4"/>
      <c r="WLL22" s="15"/>
      <c r="WUV22" s="9">
        <v>18</v>
      </c>
      <c r="WUW22" s="41" t="s">
        <v>42</v>
      </c>
      <c r="WUX22" s="42" t="s">
        <v>44</v>
      </c>
      <c r="WUY22" s="1" t="s">
        <v>26</v>
      </c>
      <c r="WUZ22" s="1"/>
      <c r="WVA22" s="14">
        <v>22</v>
      </c>
      <c r="WVB22" s="1"/>
      <c r="WVC22" s="4"/>
      <c r="WVD22" s="1"/>
      <c r="WVE22" s="4"/>
      <c r="WVF22" s="1"/>
      <c r="WVG22" s="4"/>
      <c r="WVH22" s="15"/>
    </row>
    <row r="23" spans="1:16128" s="5" customFormat="1" ht="12.75">
      <c r="A23" s="9"/>
      <c r="B23" s="34" t="s">
        <v>22</v>
      </c>
      <c r="C23" s="1" t="s">
        <v>17</v>
      </c>
      <c r="D23" s="63">
        <v>0.389</v>
      </c>
      <c r="E23" s="63"/>
      <c r="F23" s="63"/>
      <c r="G23" s="63"/>
      <c r="H23" s="63"/>
      <c r="I23" s="63"/>
      <c r="J23" s="63"/>
      <c r="K23" s="64"/>
      <c r="L23" s="59" t="s">
        <v>229</v>
      </c>
      <c r="IJ23" s="9"/>
      <c r="IK23" s="1"/>
      <c r="IL23" s="34" t="s">
        <v>22</v>
      </c>
      <c r="IM23" s="1" t="s">
        <v>17</v>
      </c>
      <c r="IN23" s="4">
        <v>0.389</v>
      </c>
      <c r="IO23" s="4">
        <f>IO22*IN23</f>
        <v>8.558</v>
      </c>
      <c r="IP23" s="1"/>
      <c r="IQ23" s="4"/>
      <c r="IR23" s="3">
        <v>6</v>
      </c>
      <c r="IS23" s="4">
        <f>IO23*IR23</f>
        <v>51.348</v>
      </c>
      <c r="IT23" s="1"/>
      <c r="IU23" s="4"/>
      <c r="IV23" s="15">
        <f>IQ23+IS23+IU23</f>
        <v>51.348</v>
      </c>
      <c r="SF23" s="9"/>
      <c r="SG23" s="1"/>
      <c r="SH23" s="34" t="s">
        <v>22</v>
      </c>
      <c r="SI23" s="1" t="s">
        <v>17</v>
      </c>
      <c r="SJ23" s="4">
        <v>0.389</v>
      </c>
      <c r="SK23" s="4">
        <f>SK22*SJ23</f>
        <v>8.558</v>
      </c>
      <c r="SL23" s="1"/>
      <c r="SM23" s="4"/>
      <c r="SN23" s="3">
        <v>6</v>
      </c>
      <c r="SO23" s="4">
        <f>SK23*SN23</f>
        <v>51.348</v>
      </c>
      <c r="SP23" s="1"/>
      <c r="SQ23" s="4"/>
      <c r="SR23" s="15">
        <f>SM23+SO23+SQ23</f>
        <v>51.348</v>
      </c>
      <c r="ACB23" s="9"/>
      <c r="ACC23" s="1"/>
      <c r="ACD23" s="34" t="s">
        <v>22</v>
      </c>
      <c r="ACE23" s="1" t="s">
        <v>17</v>
      </c>
      <c r="ACF23" s="4">
        <v>0.389</v>
      </c>
      <c r="ACG23" s="4">
        <f>ACG22*ACF23</f>
        <v>8.558</v>
      </c>
      <c r="ACH23" s="1"/>
      <c r="ACI23" s="4"/>
      <c r="ACJ23" s="3">
        <v>6</v>
      </c>
      <c r="ACK23" s="4">
        <f>ACG23*ACJ23</f>
        <v>51.348</v>
      </c>
      <c r="ACL23" s="1"/>
      <c r="ACM23" s="4"/>
      <c r="ACN23" s="15">
        <f>ACI23+ACK23+ACM23</f>
        <v>51.348</v>
      </c>
      <c r="ALX23" s="9"/>
      <c r="ALY23" s="1"/>
      <c r="ALZ23" s="34" t="s">
        <v>22</v>
      </c>
      <c r="AMA23" s="1" t="s">
        <v>17</v>
      </c>
      <c r="AMB23" s="4">
        <v>0.389</v>
      </c>
      <c r="AMC23" s="4">
        <f>AMC22*AMB23</f>
        <v>8.558</v>
      </c>
      <c r="AMD23" s="1"/>
      <c r="AME23" s="4"/>
      <c r="AMF23" s="3">
        <v>6</v>
      </c>
      <c r="AMG23" s="4">
        <f>AMC23*AMF23</f>
        <v>51.348</v>
      </c>
      <c r="AMH23" s="1"/>
      <c r="AMI23" s="4"/>
      <c r="AMJ23" s="15">
        <f>AME23+AMG23+AMI23</f>
        <v>51.348</v>
      </c>
      <c r="AVT23" s="9"/>
      <c r="AVU23" s="1"/>
      <c r="AVV23" s="34" t="s">
        <v>22</v>
      </c>
      <c r="AVW23" s="1" t="s">
        <v>17</v>
      </c>
      <c r="AVX23" s="4">
        <v>0.389</v>
      </c>
      <c r="AVY23" s="4">
        <f>AVY22*AVX23</f>
        <v>8.558</v>
      </c>
      <c r="AVZ23" s="1"/>
      <c r="AWA23" s="4"/>
      <c r="AWB23" s="3">
        <v>6</v>
      </c>
      <c r="AWC23" s="4">
        <f>AVY23*AWB23</f>
        <v>51.348</v>
      </c>
      <c r="AWD23" s="1"/>
      <c r="AWE23" s="4"/>
      <c r="AWF23" s="15">
        <f>AWA23+AWC23+AWE23</f>
        <v>51.348</v>
      </c>
      <c r="BFP23" s="9"/>
      <c r="BFQ23" s="1"/>
      <c r="BFR23" s="34" t="s">
        <v>22</v>
      </c>
      <c r="BFS23" s="1" t="s">
        <v>17</v>
      </c>
      <c r="BFT23" s="4">
        <v>0.389</v>
      </c>
      <c r="BFU23" s="4">
        <f>BFU22*BFT23</f>
        <v>8.558</v>
      </c>
      <c r="BFV23" s="1"/>
      <c r="BFW23" s="4"/>
      <c r="BFX23" s="3">
        <v>6</v>
      </c>
      <c r="BFY23" s="4">
        <f>BFU23*BFX23</f>
        <v>51.348</v>
      </c>
      <c r="BFZ23" s="1"/>
      <c r="BGA23" s="4"/>
      <c r="BGB23" s="15">
        <f>BFW23+BFY23+BGA23</f>
        <v>51.348</v>
      </c>
      <c r="BPL23" s="9"/>
      <c r="BPM23" s="1"/>
      <c r="BPN23" s="34" t="s">
        <v>22</v>
      </c>
      <c r="BPO23" s="1" t="s">
        <v>17</v>
      </c>
      <c r="BPP23" s="4">
        <v>0.389</v>
      </c>
      <c r="BPQ23" s="4">
        <f>BPQ22*BPP23</f>
        <v>8.558</v>
      </c>
      <c r="BPR23" s="1"/>
      <c r="BPS23" s="4"/>
      <c r="BPT23" s="3">
        <v>6</v>
      </c>
      <c r="BPU23" s="4">
        <f>BPQ23*BPT23</f>
        <v>51.348</v>
      </c>
      <c r="BPV23" s="1"/>
      <c r="BPW23" s="4"/>
      <c r="BPX23" s="15">
        <f>BPS23+BPU23+BPW23</f>
        <v>51.348</v>
      </c>
      <c r="BZH23" s="9"/>
      <c r="BZI23" s="1"/>
      <c r="BZJ23" s="34" t="s">
        <v>22</v>
      </c>
      <c r="BZK23" s="1" t="s">
        <v>17</v>
      </c>
      <c r="BZL23" s="4">
        <v>0.389</v>
      </c>
      <c r="BZM23" s="4">
        <f>BZM22*BZL23</f>
        <v>8.558</v>
      </c>
      <c r="BZN23" s="1"/>
      <c r="BZO23" s="4"/>
      <c r="BZP23" s="3">
        <v>6</v>
      </c>
      <c r="BZQ23" s="4">
        <f>BZM23*BZP23</f>
        <v>51.348</v>
      </c>
      <c r="BZR23" s="1"/>
      <c r="BZS23" s="4"/>
      <c r="BZT23" s="15">
        <f>BZO23+BZQ23+BZS23</f>
        <v>51.348</v>
      </c>
      <c r="CJD23" s="9"/>
      <c r="CJE23" s="1"/>
      <c r="CJF23" s="34" t="s">
        <v>22</v>
      </c>
      <c r="CJG23" s="1" t="s">
        <v>17</v>
      </c>
      <c r="CJH23" s="4">
        <v>0.389</v>
      </c>
      <c r="CJI23" s="4">
        <f>CJI22*CJH23</f>
        <v>8.558</v>
      </c>
      <c r="CJJ23" s="1"/>
      <c r="CJK23" s="4"/>
      <c r="CJL23" s="3">
        <v>6</v>
      </c>
      <c r="CJM23" s="4">
        <f>CJI23*CJL23</f>
        <v>51.348</v>
      </c>
      <c r="CJN23" s="1"/>
      <c r="CJO23" s="4"/>
      <c r="CJP23" s="15">
        <f>CJK23+CJM23+CJO23</f>
        <v>51.348</v>
      </c>
      <c r="CSZ23" s="9"/>
      <c r="CTA23" s="1"/>
      <c r="CTB23" s="34" t="s">
        <v>22</v>
      </c>
      <c r="CTC23" s="1" t="s">
        <v>17</v>
      </c>
      <c r="CTD23" s="4">
        <v>0.389</v>
      </c>
      <c r="CTE23" s="4">
        <f>CTE22*CTD23</f>
        <v>8.558</v>
      </c>
      <c r="CTF23" s="1"/>
      <c r="CTG23" s="4"/>
      <c r="CTH23" s="3">
        <v>6</v>
      </c>
      <c r="CTI23" s="4">
        <f>CTE23*CTH23</f>
        <v>51.348</v>
      </c>
      <c r="CTJ23" s="1"/>
      <c r="CTK23" s="4"/>
      <c r="CTL23" s="15">
        <f>CTG23+CTI23+CTK23</f>
        <v>51.348</v>
      </c>
      <c r="DCV23" s="9"/>
      <c r="DCW23" s="1"/>
      <c r="DCX23" s="34" t="s">
        <v>22</v>
      </c>
      <c r="DCY23" s="1" t="s">
        <v>17</v>
      </c>
      <c r="DCZ23" s="4">
        <v>0.389</v>
      </c>
      <c r="DDA23" s="4">
        <f>DDA22*DCZ23</f>
        <v>8.558</v>
      </c>
      <c r="DDB23" s="1"/>
      <c r="DDC23" s="4"/>
      <c r="DDD23" s="3">
        <v>6</v>
      </c>
      <c r="DDE23" s="4">
        <f>DDA23*DDD23</f>
        <v>51.348</v>
      </c>
      <c r="DDF23" s="1"/>
      <c r="DDG23" s="4"/>
      <c r="DDH23" s="15">
        <f>DDC23+DDE23+DDG23</f>
        <v>51.348</v>
      </c>
      <c r="DMR23" s="9"/>
      <c r="DMS23" s="1"/>
      <c r="DMT23" s="34" t="s">
        <v>22</v>
      </c>
      <c r="DMU23" s="1" t="s">
        <v>17</v>
      </c>
      <c r="DMV23" s="4">
        <v>0.389</v>
      </c>
      <c r="DMW23" s="4">
        <f>DMW22*DMV23</f>
        <v>8.558</v>
      </c>
      <c r="DMX23" s="1"/>
      <c r="DMY23" s="4"/>
      <c r="DMZ23" s="3">
        <v>6</v>
      </c>
      <c r="DNA23" s="4">
        <f>DMW23*DMZ23</f>
        <v>51.348</v>
      </c>
      <c r="DNB23" s="1"/>
      <c r="DNC23" s="4"/>
      <c r="DND23" s="15">
        <f>DMY23+DNA23+DNC23</f>
        <v>51.348</v>
      </c>
      <c r="DWN23" s="9"/>
      <c r="DWO23" s="1"/>
      <c r="DWP23" s="34" t="s">
        <v>22</v>
      </c>
      <c r="DWQ23" s="1" t="s">
        <v>17</v>
      </c>
      <c r="DWR23" s="4">
        <v>0.389</v>
      </c>
      <c r="DWS23" s="4">
        <f>DWS22*DWR23</f>
        <v>8.558</v>
      </c>
      <c r="DWT23" s="1"/>
      <c r="DWU23" s="4"/>
      <c r="DWV23" s="3">
        <v>6</v>
      </c>
      <c r="DWW23" s="4">
        <f>DWS23*DWV23</f>
        <v>51.348</v>
      </c>
      <c r="DWX23" s="1"/>
      <c r="DWY23" s="4"/>
      <c r="DWZ23" s="15">
        <f>DWU23+DWW23+DWY23</f>
        <v>51.348</v>
      </c>
      <c r="EGJ23" s="9"/>
      <c r="EGK23" s="1"/>
      <c r="EGL23" s="34" t="s">
        <v>22</v>
      </c>
      <c r="EGM23" s="1" t="s">
        <v>17</v>
      </c>
      <c r="EGN23" s="4">
        <v>0.389</v>
      </c>
      <c r="EGO23" s="4">
        <f>EGO22*EGN23</f>
        <v>8.558</v>
      </c>
      <c r="EGP23" s="1"/>
      <c r="EGQ23" s="4"/>
      <c r="EGR23" s="3">
        <v>6</v>
      </c>
      <c r="EGS23" s="4">
        <f>EGO23*EGR23</f>
        <v>51.348</v>
      </c>
      <c r="EGT23" s="1"/>
      <c r="EGU23" s="4"/>
      <c r="EGV23" s="15">
        <f>EGQ23+EGS23+EGU23</f>
        <v>51.348</v>
      </c>
      <c r="EQF23" s="9"/>
      <c r="EQG23" s="1"/>
      <c r="EQH23" s="34" t="s">
        <v>22</v>
      </c>
      <c r="EQI23" s="1" t="s">
        <v>17</v>
      </c>
      <c r="EQJ23" s="4">
        <v>0.389</v>
      </c>
      <c r="EQK23" s="4">
        <f>EQK22*EQJ23</f>
        <v>8.558</v>
      </c>
      <c r="EQL23" s="1"/>
      <c r="EQM23" s="4"/>
      <c r="EQN23" s="3">
        <v>6</v>
      </c>
      <c r="EQO23" s="4">
        <f>EQK23*EQN23</f>
        <v>51.348</v>
      </c>
      <c r="EQP23" s="1"/>
      <c r="EQQ23" s="4"/>
      <c r="EQR23" s="15">
        <f>EQM23+EQO23+EQQ23</f>
        <v>51.348</v>
      </c>
      <c r="FAB23" s="9"/>
      <c r="FAC23" s="1"/>
      <c r="FAD23" s="34" t="s">
        <v>22</v>
      </c>
      <c r="FAE23" s="1" t="s">
        <v>17</v>
      </c>
      <c r="FAF23" s="4">
        <v>0.389</v>
      </c>
      <c r="FAG23" s="4">
        <f>FAG22*FAF23</f>
        <v>8.558</v>
      </c>
      <c r="FAH23" s="1"/>
      <c r="FAI23" s="4"/>
      <c r="FAJ23" s="3">
        <v>6</v>
      </c>
      <c r="FAK23" s="4">
        <f>FAG23*FAJ23</f>
        <v>51.348</v>
      </c>
      <c r="FAL23" s="1"/>
      <c r="FAM23" s="4"/>
      <c r="FAN23" s="15">
        <f>FAI23+FAK23+FAM23</f>
        <v>51.348</v>
      </c>
      <c r="FJX23" s="9"/>
      <c r="FJY23" s="1"/>
      <c r="FJZ23" s="34" t="s">
        <v>22</v>
      </c>
      <c r="FKA23" s="1" t="s">
        <v>17</v>
      </c>
      <c r="FKB23" s="4">
        <v>0.389</v>
      </c>
      <c r="FKC23" s="4">
        <f>FKC22*FKB23</f>
        <v>8.558</v>
      </c>
      <c r="FKD23" s="1"/>
      <c r="FKE23" s="4"/>
      <c r="FKF23" s="3">
        <v>6</v>
      </c>
      <c r="FKG23" s="4">
        <f>FKC23*FKF23</f>
        <v>51.348</v>
      </c>
      <c r="FKH23" s="1"/>
      <c r="FKI23" s="4"/>
      <c r="FKJ23" s="15">
        <f>FKE23+FKG23+FKI23</f>
        <v>51.348</v>
      </c>
      <c r="FTT23" s="9"/>
      <c r="FTU23" s="1"/>
      <c r="FTV23" s="34" t="s">
        <v>22</v>
      </c>
      <c r="FTW23" s="1" t="s">
        <v>17</v>
      </c>
      <c r="FTX23" s="4">
        <v>0.389</v>
      </c>
      <c r="FTY23" s="4">
        <f>FTY22*FTX23</f>
        <v>8.558</v>
      </c>
      <c r="FTZ23" s="1"/>
      <c r="FUA23" s="4"/>
      <c r="FUB23" s="3">
        <v>6</v>
      </c>
      <c r="FUC23" s="4">
        <f>FTY23*FUB23</f>
        <v>51.348</v>
      </c>
      <c r="FUD23" s="1"/>
      <c r="FUE23" s="4"/>
      <c r="FUF23" s="15">
        <f>FUA23+FUC23+FUE23</f>
        <v>51.348</v>
      </c>
      <c r="GDP23" s="9"/>
      <c r="GDQ23" s="1"/>
      <c r="GDR23" s="34" t="s">
        <v>22</v>
      </c>
      <c r="GDS23" s="1" t="s">
        <v>17</v>
      </c>
      <c r="GDT23" s="4">
        <v>0.389</v>
      </c>
      <c r="GDU23" s="4">
        <f>GDU22*GDT23</f>
        <v>8.558</v>
      </c>
      <c r="GDV23" s="1"/>
      <c r="GDW23" s="4"/>
      <c r="GDX23" s="3">
        <v>6</v>
      </c>
      <c r="GDY23" s="4">
        <f>GDU23*GDX23</f>
        <v>51.348</v>
      </c>
      <c r="GDZ23" s="1"/>
      <c r="GEA23" s="4"/>
      <c r="GEB23" s="15">
        <f>GDW23+GDY23+GEA23</f>
        <v>51.348</v>
      </c>
      <c r="GNL23" s="9"/>
      <c r="GNM23" s="1"/>
      <c r="GNN23" s="34" t="s">
        <v>22</v>
      </c>
      <c r="GNO23" s="1" t="s">
        <v>17</v>
      </c>
      <c r="GNP23" s="4">
        <v>0.389</v>
      </c>
      <c r="GNQ23" s="4">
        <f>GNQ22*GNP23</f>
        <v>8.558</v>
      </c>
      <c r="GNR23" s="1"/>
      <c r="GNS23" s="4"/>
      <c r="GNT23" s="3">
        <v>6</v>
      </c>
      <c r="GNU23" s="4">
        <f>GNQ23*GNT23</f>
        <v>51.348</v>
      </c>
      <c r="GNV23" s="1"/>
      <c r="GNW23" s="4"/>
      <c r="GNX23" s="15">
        <f>GNS23+GNU23+GNW23</f>
        <v>51.348</v>
      </c>
      <c r="GXH23" s="9"/>
      <c r="GXI23" s="1"/>
      <c r="GXJ23" s="34" t="s">
        <v>22</v>
      </c>
      <c r="GXK23" s="1" t="s">
        <v>17</v>
      </c>
      <c r="GXL23" s="4">
        <v>0.389</v>
      </c>
      <c r="GXM23" s="4">
        <f>GXM22*GXL23</f>
        <v>8.558</v>
      </c>
      <c r="GXN23" s="1"/>
      <c r="GXO23" s="4"/>
      <c r="GXP23" s="3">
        <v>6</v>
      </c>
      <c r="GXQ23" s="4">
        <f>GXM23*GXP23</f>
        <v>51.348</v>
      </c>
      <c r="GXR23" s="1"/>
      <c r="GXS23" s="4"/>
      <c r="GXT23" s="15">
        <f>GXO23+GXQ23+GXS23</f>
        <v>51.348</v>
      </c>
      <c r="HHD23" s="9"/>
      <c r="HHE23" s="1"/>
      <c r="HHF23" s="34" t="s">
        <v>22</v>
      </c>
      <c r="HHG23" s="1" t="s">
        <v>17</v>
      </c>
      <c r="HHH23" s="4">
        <v>0.389</v>
      </c>
      <c r="HHI23" s="4">
        <f>HHI22*HHH23</f>
        <v>8.558</v>
      </c>
      <c r="HHJ23" s="1"/>
      <c r="HHK23" s="4"/>
      <c r="HHL23" s="3">
        <v>6</v>
      </c>
      <c r="HHM23" s="4">
        <f>HHI23*HHL23</f>
        <v>51.348</v>
      </c>
      <c r="HHN23" s="1"/>
      <c r="HHO23" s="4"/>
      <c r="HHP23" s="15">
        <f>HHK23+HHM23+HHO23</f>
        <v>51.348</v>
      </c>
      <c r="HQZ23" s="9"/>
      <c r="HRA23" s="1"/>
      <c r="HRB23" s="34" t="s">
        <v>22</v>
      </c>
      <c r="HRC23" s="1" t="s">
        <v>17</v>
      </c>
      <c r="HRD23" s="4">
        <v>0.389</v>
      </c>
      <c r="HRE23" s="4">
        <f>HRE22*HRD23</f>
        <v>8.558</v>
      </c>
      <c r="HRF23" s="1"/>
      <c r="HRG23" s="4"/>
      <c r="HRH23" s="3">
        <v>6</v>
      </c>
      <c r="HRI23" s="4">
        <f>HRE23*HRH23</f>
        <v>51.348</v>
      </c>
      <c r="HRJ23" s="1"/>
      <c r="HRK23" s="4"/>
      <c r="HRL23" s="15">
        <f>HRG23+HRI23+HRK23</f>
        <v>51.348</v>
      </c>
      <c r="IAV23" s="9"/>
      <c r="IAW23" s="1"/>
      <c r="IAX23" s="34" t="s">
        <v>22</v>
      </c>
      <c r="IAY23" s="1" t="s">
        <v>17</v>
      </c>
      <c r="IAZ23" s="4">
        <v>0.389</v>
      </c>
      <c r="IBA23" s="4">
        <f>IBA22*IAZ23</f>
        <v>8.558</v>
      </c>
      <c r="IBB23" s="1"/>
      <c r="IBC23" s="4"/>
      <c r="IBD23" s="3">
        <v>6</v>
      </c>
      <c r="IBE23" s="4">
        <f>IBA23*IBD23</f>
        <v>51.348</v>
      </c>
      <c r="IBF23" s="1"/>
      <c r="IBG23" s="4"/>
      <c r="IBH23" s="15">
        <f>IBC23+IBE23+IBG23</f>
        <v>51.348</v>
      </c>
      <c r="IKR23" s="9"/>
      <c r="IKS23" s="1"/>
      <c r="IKT23" s="34" t="s">
        <v>22</v>
      </c>
      <c r="IKU23" s="1" t="s">
        <v>17</v>
      </c>
      <c r="IKV23" s="4">
        <v>0.389</v>
      </c>
      <c r="IKW23" s="4">
        <f>IKW22*IKV23</f>
        <v>8.558</v>
      </c>
      <c r="IKX23" s="1"/>
      <c r="IKY23" s="4"/>
      <c r="IKZ23" s="3">
        <v>6</v>
      </c>
      <c r="ILA23" s="4">
        <f>IKW23*IKZ23</f>
        <v>51.348</v>
      </c>
      <c r="ILB23" s="1"/>
      <c r="ILC23" s="4"/>
      <c r="ILD23" s="15">
        <f>IKY23+ILA23+ILC23</f>
        <v>51.348</v>
      </c>
      <c r="IUN23" s="9"/>
      <c r="IUO23" s="1"/>
      <c r="IUP23" s="34" t="s">
        <v>22</v>
      </c>
      <c r="IUQ23" s="1" t="s">
        <v>17</v>
      </c>
      <c r="IUR23" s="4">
        <v>0.389</v>
      </c>
      <c r="IUS23" s="4">
        <f>IUS22*IUR23</f>
        <v>8.558</v>
      </c>
      <c r="IUT23" s="1"/>
      <c r="IUU23" s="4"/>
      <c r="IUV23" s="3">
        <v>6</v>
      </c>
      <c r="IUW23" s="4">
        <f>IUS23*IUV23</f>
        <v>51.348</v>
      </c>
      <c r="IUX23" s="1"/>
      <c r="IUY23" s="4"/>
      <c r="IUZ23" s="15">
        <f>IUU23+IUW23+IUY23</f>
        <v>51.348</v>
      </c>
      <c r="JEJ23" s="9"/>
      <c r="JEK23" s="1"/>
      <c r="JEL23" s="34" t="s">
        <v>22</v>
      </c>
      <c r="JEM23" s="1" t="s">
        <v>17</v>
      </c>
      <c r="JEN23" s="4">
        <v>0.389</v>
      </c>
      <c r="JEO23" s="4">
        <f>JEO22*JEN23</f>
        <v>8.558</v>
      </c>
      <c r="JEP23" s="1"/>
      <c r="JEQ23" s="4"/>
      <c r="JER23" s="3">
        <v>6</v>
      </c>
      <c r="JES23" s="4">
        <f>JEO23*JER23</f>
        <v>51.348</v>
      </c>
      <c r="JET23" s="1"/>
      <c r="JEU23" s="4"/>
      <c r="JEV23" s="15">
        <f>JEQ23+JES23+JEU23</f>
        <v>51.348</v>
      </c>
      <c r="JOF23" s="9"/>
      <c r="JOG23" s="1"/>
      <c r="JOH23" s="34" t="s">
        <v>22</v>
      </c>
      <c r="JOI23" s="1" t="s">
        <v>17</v>
      </c>
      <c r="JOJ23" s="4">
        <v>0.389</v>
      </c>
      <c r="JOK23" s="4">
        <f>JOK22*JOJ23</f>
        <v>8.558</v>
      </c>
      <c r="JOL23" s="1"/>
      <c r="JOM23" s="4"/>
      <c r="JON23" s="3">
        <v>6</v>
      </c>
      <c r="JOO23" s="4">
        <f>JOK23*JON23</f>
        <v>51.348</v>
      </c>
      <c r="JOP23" s="1"/>
      <c r="JOQ23" s="4"/>
      <c r="JOR23" s="15">
        <f>JOM23+JOO23+JOQ23</f>
        <v>51.348</v>
      </c>
      <c r="JYB23" s="9"/>
      <c r="JYC23" s="1"/>
      <c r="JYD23" s="34" t="s">
        <v>22</v>
      </c>
      <c r="JYE23" s="1" t="s">
        <v>17</v>
      </c>
      <c r="JYF23" s="4">
        <v>0.389</v>
      </c>
      <c r="JYG23" s="4">
        <f>JYG22*JYF23</f>
        <v>8.558</v>
      </c>
      <c r="JYH23" s="1"/>
      <c r="JYI23" s="4"/>
      <c r="JYJ23" s="3">
        <v>6</v>
      </c>
      <c r="JYK23" s="4">
        <f>JYG23*JYJ23</f>
        <v>51.348</v>
      </c>
      <c r="JYL23" s="1"/>
      <c r="JYM23" s="4"/>
      <c r="JYN23" s="15">
        <f>JYI23+JYK23+JYM23</f>
        <v>51.348</v>
      </c>
      <c r="KHX23" s="9"/>
      <c r="KHY23" s="1"/>
      <c r="KHZ23" s="34" t="s">
        <v>22</v>
      </c>
      <c r="KIA23" s="1" t="s">
        <v>17</v>
      </c>
      <c r="KIB23" s="4">
        <v>0.389</v>
      </c>
      <c r="KIC23" s="4">
        <f>KIC22*KIB23</f>
        <v>8.558</v>
      </c>
      <c r="KID23" s="1"/>
      <c r="KIE23" s="4"/>
      <c r="KIF23" s="3">
        <v>6</v>
      </c>
      <c r="KIG23" s="4">
        <f>KIC23*KIF23</f>
        <v>51.348</v>
      </c>
      <c r="KIH23" s="1"/>
      <c r="KII23" s="4"/>
      <c r="KIJ23" s="15">
        <f>KIE23+KIG23+KII23</f>
        <v>51.348</v>
      </c>
      <c r="KRT23" s="9"/>
      <c r="KRU23" s="1"/>
      <c r="KRV23" s="34" t="s">
        <v>22</v>
      </c>
      <c r="KRW23" s="1" t="s">
        <v>17</v>
      </c>
      <c r="KRX23" s="4">
        <v>0.389</v>
      </c>
      <c r="KRY23" s="4">
        <f>KRY22*KRX23</f>
        <v>8.558</v>
      </c>
      <c r="KRZ23" s="1"/>
      <c r="KSA23" s="4"/>
      <c r="KSB23" s="3">
        <v>6</v>
      </c>
      <c r="KSC23" s="4">
        <f>KRY23*KSB23</f>
        <v>51.348</v>
      </c>
      <c r="KSD23" s="1"/>
      <c r="KSE23" s="4"/>
      <c r="KSF23" s="15">
        <f>KSA23+KSC23+KSE23</f>
        <v>51.348</v>
      </c>
      <c r="LBP23" s="9"/>
      <c r="LBQ23" s="1"/>
      <c r="LBR23" s="34" t="s">
        <v>22</v>
      </c>
      <c r="LBS23" s="1" t="s">
        <v>17</v>
      </c>
      <c r="LBT23" s="4">
        <v>0.389</v>
      </c>
      <c r="LBU23" s="4">
        <f>LBU22*LBT23</f>
        <v>8.558</v>
      </c>
      <c r="LBV23" s="1"/>
      <c r="LBW23" s="4"/>
      <c r="LBX23" s="3">
        <v>6</v>
      </c>
      <c r="LBY23" s="4">
        <f>LBU23*LBX23</f>
        <v>51.348</v>
      </c>
      <c r="LBZ23" s="1"/>
      <c r="LCA23" s="4"/>
      <c r="LCB23" s="15">
        <f>LBW23+LBY23+LCA23</f>
        <v>51.348</v>
      </c>
      <c r="LLL23" s="9"/>
      <c r="LLM23" s="1"/>
      <c r="LLN23" s="34" t="s">
        <v>22</v>
      </c>
      <c r="LLO23" s="1" t="s">
        <v>17</v>
      </c>
      <c r="LLP23" s="4">
        <v>0.389</v>
      </c>
      <c r="LLQ23" s="4">
        <f>LLQ22*LLP23</f>
        <v>8.558</v>
      </c>
      <c r="LLR23" s="1"/>
      <c r="LLS23" s="4"/>
      <c r="LLT23" s="3">
        <v>6</v>
      </c>
      <c r="LLU23" s="4">
        <f>LLQ23*LLT23</f>
        <v>51.348</v>
      </c>
      <c r="LLV23" s="1"/>
      <c r="LLW23" s="4"/>
      <c r="LLX23" s="15">
        <f>LLS23+LLU23+LLW23</f>
        <v>51.348</v>
      </c>
      <c r="LVH23" s="9"/>
      <c r="LVI23" s="1"/>
      <c r="LVJ23" s="34" t="s">
        <v>22</v>
      </c>
      <c r="LVK23" s="1" t="s">
        <v>17</v>
      </c>
      <c r="LVL23" s="4">
        <v>0.389</v>
      </c>
      <c r="LVM23" s="4">
        <f>LVM22*LVL23</f>
        <v>8.558</v>
      </c>
      <c r="LVN23" s="1"/>
      <c r="LVO23" s="4"/>
      <c r="LVP23" s="3">
        <v>6</v>
      </c>
      <c r="LVQ23" s="4">
        <f>LVM23*LVP23</f>
        <v>51.348</v>
      </c>
      <c r="LVR23" s="1"/>
      <c r="LVS23" s="4"/>
      <c r="LVT23" s="15">
        <f>LVO23+LVQ23+LVS23</f>
        <v>51.348</v>
      </c>
      <c r="MFD23" s="9"/>
      <c r="MFE23" s="1"/>
      <c r="MFF23" s="34" t="s">
        <v>22</v>
      </c>
      <c r="MFG23" s="1" t="s">
        <v>17</v>
      </c>
      <c r="MFH23" s="4">
        <v>0.389</v>
      </c>
      <c r="MFI23" s="4">
        <f>MFI22*MFH23</f>
        <v>8.558</v>
      </c>
      <c r="MFJ23" s="1"/>
      <c r="MFK23" s="4"/>
      <c r="MFL23" s="3">
        <v>6</v>
      </c>
      <c r="MFM23" s="4">
        <f>MFI23*MFL23</f>
        <v>51.348</v>
      </c>
      <c r="MFN23" s="1"/>
      <c r="MFO23" s="4"/>
      <c r="MFP23" s="15">
        <f>MFK23+MFM23+MFO23</f>
        <v>51.348</v>
      </c>
      <c r="MOZ23" s="9"/>
      <c r="MPA23" s="1"/>
      <c r="MPB23" s="34" t="s">
        <v>22</v>
      </c>
      <c r="MPC23" s="1" t="s">
        <v>17</v>
      </c>
      <c r="MPD23" s="4">
        <v>0.389</v>
      </c>
      <c r="MPE23" s="4">
        <f>MPE22*MPD23</f>
        <v>8.558</v>
      </c>
      <c r="MPF23" s="1"/>
      <c r="MPG23" s="4"/>
      <c r="MPH23" s="3">
        <v>6</v>
      </c>
      <c r="MPI23" s="4">
        <f>MPE23*MPH23</f>
        <v>51.348</v>
      </c>
      <c r="MPJ23" s="1"/>
      <c r="MPK23" s="4"/>
      <c r="MPL23" s="15">
        <f>MPG23+MPI23+MPK23</f>
        <v>51.348</v>
      </c>
      <c r="MYV23" s="9"/>
      <c r="MYW23" s="1"/>
      <c r="MYX23" s="34" t="s">
        <v>22</v>
      </c>
      <c r="MYY23" s="1" t="s">
        <v>17</v>
      </c>
      <c r="MYZ23" s="4">
        <v>0.389</v>
      </c>
      <c r="MZA23" s="4">
        <f>MZA22*MYZ23</f>
        <v>8.558</v>
      </c>
      <c r="MZB23" s="1"/>
      <c r="MZC23" s="4"/>
      <c r="MZD23" s="3">
        <v>6</v>
      </c>
      <c r="MZE23" s="4">
        <f>MZA23*MZD23</f>
        <v>51.348</v>
      </c>
      <c r="MZF23" s="1"/>
      <c r="MZG23" s="4"/>
      <c r="MZH23" s="15">
        <f>MZC23+MZE23+MZG23</f>
        <v>51.348</v>
      </c>
      <c r="NIR23" s="9"/>
      <c r="NIS23" s="1"/>
      <c r="NIT23" s="34" t="s">
        <v>22</v>
      </c>
      <c r="NIU23" s="1" t="s">
        <v>17</v>
      </c>
      <c r="NIV23" s="4">
        <v>0.389</v>
      </c>
      <c r="NIW23" s="4">
        <f>NIW22*NIV23</f>
        <v>8.558</v>
      </c>
      <c r="NIX23" s="1"/>
      <c r="NIY23" s="4"/>
      <c r="NIZ23" s="3">
        <v>6</v>
      </c>
      <c r="NJA23" s="4">
        <f>NIW23*NIZ23</f>
        <v>51.348</v>
      </c>
      <c r="NJB23" s="1"/>
      <c r="NJC23" s="4"/>
      <c r="NJD23" s="15">
        <f>NIY23+NJA23+NJC23</f>
        <v>51.348</v>
      </c>
      <c r="NSN23" s="9"/>
      <c r="NSO23" s="1"/>
      <c r="NSP23" s="34" t="s">
        <v>22</v>
      </c>
      <c r="NSQ23" s="1" t="s">
        <v>17</v>
      </c>
      <c r="NSR23" s="4">
        <v>0.389</v>
      </c>
      <c r="NSS23" s="4">
        <f>NSS22*NSR23</f>
        <v>8.558</v>
      </c>
      <c r="NST23" s="1"/>
      <c r="NSU23" s="4"/>
      <c r="NSV23" s="3">
        <v>6</v>
      </c>
      <c r="NSW23" s="4">
        <f>NSS23*NSV23</f>
        <v>51.348</v>
      </c>
      <c r="NSX23" s="1"/>
      <c r="NSY23" s="4"/>
      <c r="NSZ23" s="15">
        <f>NSU23+NSW23+NSY23</f>
        <v>51.348</v>
      </c>
      <c r="OCJ23" s="9"/>
      <c r="OCK23" s="1"/>
      <c r="OCL23" s="34" t="s">
        <v>22</v>
      </c>
      <c r="OCM23" s="1" t="s">
        <v>17</v>
      </c>
      <c r="OCN23" s="4">
        <v>0.389</v>
      </c>
      <c r="OCO23" s="4">
        <f>OCO22*OCN23</f>
        <v>8.558</v>
      </c>
      <c r="OCP23" s="1"/>
      <c r="OCQ23" s="4"/>
      <c r="OCR23" s="3">
        <v>6</v>
      </c>
      <c r="OCS23" s="4">
        <f>OCO23*OCR23</f>
        <v>51.348</v>
      </c>
      <c r="OCT23" s="1"/>
      <c r="OCU23" s="4"/>
      <c r="OCV23" s="15">
        <f>OCQ23+OCS23+OCU23</f>
        <v>51.348</v>
      </c>
      <c r="OMF23" s="9"/>
      <c r="OMG23" s="1"/>
      <c r="OMH23" s="34" t="s">
        <v>22</v>
      </c>
      <c r="OMI23" s="1" t="s">
        <v>17</v>
      </c>
      <c r="OMJ23" s="4">
        <v>0.389</v>
      </c>
      <c r="OMK23" s="4">
        <f>OMK22*OMJ23</f>
        <v>8.558</v>
      </c>
      <c r="OML23" s="1"/>
      <c r="OMM23" s="4"/>
      <c r="OMN23" s="3">
        <v>6</v>
      </c>
      <c r="OMO23" s="4">
        <f>OMK23*OMN23</f>
        <v>51.348</v>
      </c>
      <c r="OMP23" s="1"/>
      <c r="OMQ23" s="4"/>
      <c r="OMR23" s="15">
        <f>OMM23+OMO23+OMQ23</f>
        <v>51.348</v>
      </c>
      <c r="OWB23" s="9"/>
      <c r="OWC23" s="1"/>
      <c r="OWD23" s="34" t="s">
        <v>22</v>
      </c>
      <c r="OWE23" s="1" t="s">
        <v>17</v>
      </c>
      <c r="OWF23" s="4">
        <v>0.389</v>
      </c>
      <c r="OWG23" s="4">
        <f>OWG22*OWF23</f>
        <v>8.558</v>
      </c>
      <c r="OWH23" s="1"/>
      <c r="OWI23" s="4"/>
      <c r="OWJ23" s="3">
        <v>6</v>
      </c>
      <c r="OWK23" s="4">
        <f>OWG23*OWJ23</f>
        <v>51.348</v>
      </c>
      <c r="OWL23" s="1"/>
      <c r="OWM23" s="4"/>
      <c r="OWN23" s="15">
        <f>OWI23+OWK23+OWM23</f>
        <v>51.348</v>
      </c>
      <c r="PFX23" s="9"/>
      <c r="PFY23" s="1"/>
      <c r="PFZ23" s="34" t="s">
        <v>22</v>
      </c>
      <c r="PGA23" s="1" t="s">
        <v>17</v>
      </c>
      <c r="PGB23" s="4">
        <v>0.389</v>
      </c>
      <c r="PGC23" s="4">
        <f>PGC22*PGB23</f>
        <v>8.558</v>
      </c>
      <c r="PGD23" s="1"/>
      <c r="PGE23" s="4"/>
      <c r="PGF23" s="3">
        <v>6</v>
      </c>
      <c r="PGG23" s="4">
        <f>PGC23*PGF23</f>
        <v>51.348</v>
      </c>
      <c r="PGH23" s="1"/>
      <c r="PGI23" s="4"/>
      <c r="PGJ23" s="15">
        <f>PGE23+PGG23+PGI23</f>
        <v>51.348</v>
      </c>
      <c r="PPT23" s="9"/>
      <c r="PPU23" s="1"/>
      <c r="PPV23" s="34" t="s">
        <v>22</v>
      </c>
      <c r="PPW23" s="1" t="s">
        <v>17</v>
      </c>
      <c r="PPX23" s="4">
        <v>0.389</v>
      </c>
      <c r="PPY23" s="4">
        <f>PPY22*PPX23</f>
        <v>8.558</v>
      </c>
      <c r="PPZ23" s="1"/>
      <c r="PQA23" s="4"/>
      <c r="PQB23" s="3">
        <v>6</v>
      </c>
      <c r="PQC23" s="4">
        <f>PPY23*PQB23</f>
        <v>51.348</v>
      </c>
      <c r="PQD23" s="1"/>
      <c r="PQE23" s="4"/>
      <c r="PQF23" s="15">
        <f>PQA23+PQC23+PQE23</f>
        <v>51.348</v>
      </c>
      <c r="PZP23" s="9"/>
      <c r="PZQ23" s="1"/>
      <c r="PZR23" s="34" t="s">
        <v>22</v>
      </c>
      <c r="PZS23" s="1" t="s">
        <v>17</v>
      </c>
      <c r="PZT23" s="4">
        <v>0.389</v>
      </c>
      <c r="PZU23" s="4">
        <f>PZU22*PZT23</f>
        <v>8.558</v>
      </c>
      <c r="PZV23" s="1"/>
      <c r="PZW23" s="4"/>
      <c r="PZX23" s="3">
        <v>6</v>
      </c>
      <c r="PZY23" s="4">
        <f>PZU23*PZX23</f>
        <v>51.348</v>
      </c>
      <c r="PZZ23" s="1"/>
      <c r="QAA23" s="4"/>
      <c r="QAB23" s="15">
        <f>PZW23+PZY23+QAA23</f>
        <v>51.348</v>
      </c>
      <c r="QJL23" s="9"/>
      <c r="QJM23" s="1"/>
      <c r="QJN23" s="34" t="s">
        <v>22</v>
      </c>
      <c r="QJO23" s="1" t="s">
        <v>17</v>
      </c>
      <c r="QJP23" s="4">
        <v>0.389</v>
      </c>
      <c r="QJQ23" s="4">
        <f>QJQ22*QJP23</f>
        <v>8.558</v>
      </c>
      <c r="QJR23" s="1"/>
      <c r="QJS23" s="4"/>
      <c r="QJT23" s="3">
        <v>6</v>
      </c>
      <c r="QJU23" s="4">
        <f>QJQ23*QJT23</f>
        <v>51.348</v>
      </c>
      <c r="QJV23" s="1"/>
      <c r="QJW23" s="4"/>
      <c r="QJX23" s="15">
        <f>QJS23+QJU23+QJW23</f>
        <v>51.348</v>
      </c>
      <c r="QTH23" s="9"/>
      <c r="QTI23" s="1"/>
      <c r="QTJ23" s="34" t="s">
        <v>22</v>
      </c>
      <c r="QTK23" s="1" t="s">
        <v>17</v>
      </c>
      <c r="QTL23" s="4">
        <v>0.389</v>
      </c>
      <c r="QTM23" s="4">
        <f>QTM22*QTL23</f>
        <v>8.558</v>
      </c>
      <c r="QTN23" s="1"/>
      <c r="QTO23" s="4"/>
      <c r="QTP23" s="3">
        <v>6</v>
      </c>
      <c r="QTQ23" s="4">
        <f>QTM23*QTP23</f>
        <v>51.348</v>
      </c>
      <c r="QTR23" s="1"/>
      <c r="QTS23" s="4"/>
      <c r="QTT23" s="15">
        <f>QTO23+QTQ23+QTS23</f>
        <v>51.348</v>
      </c>
      <c r="RDD23" s="9"/>
      <c r="RDE23" s="1"/>
      <c r="RDF23" s="34" t="s">
        <v>22</v>
      </c>
      <c r="RDG23" s="1" t="s">
        <v>17</v>
      </c>
      <c r="RDH23" s="4">
        <v>0.389</v>
      </c>
      <c r="RDI23" s="4">
        <f>RDI22*RDH23</f>
        <v>8.558</v>
      </c>
      <c r="RDJ23" s="1"/>
      <c r="RDK23" s="4"/>
      <c r="RDL23" s="3">
        <v>6</v>
      </c>
      <c r="RDM23" s="4">
        <f>RDI23*RDL23</f>
        <v>51.348</v>
      </c>
      <c r="RDN23" s="1"/>
      <c r="RDO23" s="4"/>
      <c r="RDP23" s="15">
        <f>RDK23+RDM23+RDO23</f>
        <v>51.348</v>
      </c>
      <c r="RMZ23" s="9"/>
      <c r="RNA23" s="1"/>
      <c r="RNB23" s="34" t="s">
        <v>22</v>
      </c>
      <c r="RNC23" s="1" t="s">
        <v>17</v>
      </c>
      <c r="RND23" s="4">
        <v>0.389</v>
      </c>
      <c r="RNE23" s="4">
        <f>RNE22*RND23</f>
        <v>8.558</v>
      </c>
      <c r="RNF23" s="1"/>
      <c r="RNG23" s="4"/>
      <c r="RNH23" s="3">
        <v>6</v>
      </c>
      <c r="RNI23" s="4">
        <f>RNE23*RNH23</f>
        <v>51.348</v>
      </c>
      <c r="RNJ23" s="1"/>
      <c r="RNK23" s="4"/>
      <c r="RNL23" s="15">
        <f>RNG23+RNI23+RNK23</f>
        <v>51.348</v>
      </c>
      <c r="RWV23" s="9"/>
      <c r="RWW23" s="1"/>
      <c r="RWX23" s="34" t="s">
        <v>22</v>
      </c>
      <c r="RWY23" s="1" t="s">
        <v>17</v>
      </c>
      <c r="RWZ23" s="4">
        <v>0.389</v>
      </c>
      <c r="RXA23" s="4">
        <f>RXA22*RWZ23</f>
        <v>8.558</v>
      </c>
      <c r="RXB23" s="1"/>
      <c r="RXC23" s="4"/>
      <c r="RXD23" s="3">
        <v>6</v>
      </c>
      <c r="RXE23" s="4">
        <f>RXA23*RXD23</f>
        <v>51.348</v>
      </c>
      <c r="RXF23" s="1"/>
      <c r="RXG23" s="4"/>
      <c r="RXH23" s="15">
        <f>RXC23+RXE23+RXG23</f>
        <v>51.348</v>
      </c>
      <c r="SGR23" s="9"/>
      <c r="SGS23" s="1"/>
      <c r="SGT23" s="34" t="s">
        <v>22</v>
      </c>
      <c r="SGU23" s="1" t="s">
        <v>17</v>
      </c>
      <c r="SGV23" s="4">
        <v>0.389</v>
      </c>
      <c r="SGW23" s="4">
        <f>SGW22*SGV23</f>
        <v>8.558</v>
      </c>
      <c r="SGX23" s="1"/>
      <c r="SGY23" s="4"/>
      <c r="SGZ23" s="3">
        <v>6</v>
      </c>
      <c r="SHA23" s="4">
        <f>SGW23*SGZ23</f>
        <v>51.348</v>
      </c>
      <c r="SHB23" s="1"/>
      <c r="SHC23" s="4"/>
      <c r="SHD23" s="15">
        <f>SGY23+SHA23+SHC23</f>
        <v>51.348</v>
      </c>
      <c r="SQN23" s="9"/>
      <c r="SQO23" s="1"/>
      <c r="SQP23" s="34" t="s">
        <v>22</v>
      </c>
      <c r="SQQ23" s="1" t="s">
        <v>17</v>
      </c>
      <c r="SQR23" s="4">
        <v>0.389</v>
      </c>
      <c r="SQS23" s="4">
        <f>SQS22*SQR23</f>
        <v>8.558</v>
      </c>
      <c r="SQT23" s="1"/>
      <c r="SQU23" s="4"/>
      <c r="SQV23" s="3">
        <v>6</v>
      </c>
      <c r="SQW23" s="4">
        <f>SQS23*SQV23</f>
        <v>51.348</v>
      </c>
      <c r="SQX23" s="1"/>
      <c r="SQY23" s="4"/>
      <c r="SQZ23" s="15">
        <f>SQU23+SQW23+SQY23</f>
        <v>51.348</v>
      </c>
      <c r="TAJ23" s="9"/>
      <c r="TAK23" s="1"/>
      <c r="TAL23" s="34" t="s">
        <v>22</v>
      </c>
      <c r="TAM23" s="1" t="s">
        <v>17</v>
      </c>
      <c r="TAN23" s="4">
        <v>0.389</v>
      </c>
      <c r="TAO23" s="4">
        <f>TAO22*TAN23</f>
        <v>8.558</v>
      </c>
      <c r="TAP23" s="1"/>
      <c r="TAQ23" s="4"/>
      <c r="TAR23" s="3">
        <v>6</v>
      </c>
      <c r="TAS23" s="4">
        <f>TAO23*TAR23</f>
        <v>51.348</v>
      </c>
      <c r="TAT23" s="1"/>
      <c r="TAU23" s="4"/>
      <c r="TAV23" s="15">
        <f>TAQ23+TAS23+TAU23</f>
        <v>51.348</v>
      </c>
      <c r="TKF23" s="9"/>
      <c r="TKG23" s="1"/>
      <c r="TKH23" s="34" t="s">
        <v>22</v>
      </c>
      <c r="TKI23" s="1" t="s">
        <v>17</v>
      </c>
      <c r="TKJ23" s="4">
        <v>0.389</v>
      </c>
      <c r="TKK23" s="4">
        <f>TKK22*TKJ23</f>
        <v>8.558</v>
      </c>
      <c r="TKL23" s="1"/>
      <c r="TKM23" s="4"/>
      <c r="TKN23" s="3">
        <v>6</v>
      </c>
      <c r="TKO23" s="4">
        <f>TKK23*TKN23</f>
        <v>51.348</v>
      </c>
      <c r="TKP23" s="1"/>
      <c r="TKQ23" s="4"/>
      <c r="TKR23" s="15">
        <f>TKM23+TKO23+TKQ23</f>
        <v>51.348</v>
      </c>
      <c r="TUB23" s="9"/>
      <c r="TUC23" s="1"/>
      <c r="TUD23" s="34" t="s">
        <v>22</v>
      </c>
      <c r="TUE23" s="1" t="s">
        <v>17</v>
      </c>
      <c r="TUF23" s="4">
        <v>0.389</v>
      </c>
      <c r="TUG23" s="4">
        <f>TUG22*TUF23</f>
        <v>8.558</v>
      </c>
      <c r="TUH23" s="1"/>
      <c r="TUI23" s="4"/>
      <c r="TUJ23" s="3">
        <v>6</v>
      </c>
      <c r="TUK23" s="4">
        <f>TUG23*TUJ23</f>
        <v>51.348</v>
      </c>
      <c r="TUL23" s="1"/>
      <c r="TUM23" s="4"/>
      <c r="TUN23" s="15">
        <f>TUI23+TUK23+TUM23</f>
        <v>51.348</v>
      </c>
      <c r="UDX23" s="9"/>
      <c r="UDY23" s="1"/>
      <c r="UDZ23" s="34" t="s">
        <v>22</v>
      </c>
      <c r="UEA23" s="1" t="s">
        <v>17</v>
      </c>
      <c r="UEB23" s="4">
        <v>0.389</v>
      </c>
      <c r="UEC23" s="4">
        <f>UEC22*UEB23</f>
        <v>8.558</v>
      </c>
      <c r="UED23" s="1"/>
      <c r="UEE23" s="4"/>
      <c r="UEF23" s="3">
        <v>6</v>
      </c>
      <c r="UEG23" s="4">
        <f>UEC23*UEF23</f>
        <v>51.348</v>
      </c>
      <c r="UEH23" s="1"/>
      <c r="UEI23" s="4"/>
      <c r="UEJ23" s="15">
        <f>UEE23+UEG23+UEI23</f>
        <v>51.348</v>
      </c>
      <c r="UNT23" s="9"/>
      <c r="UNU23" s="1"/>
      <c r="UNV23" s="34" t="s">
        <v>22</v>
      </c>
      <c r="UNW23" s="1" t="s">
        <v>17</v>
      </c>
      <c r="UNX23" s="4">
        <v>0.389</v>
      </c>
      <c r="UNY23" s="4">
        <f>UNY22*UNX23</f>
        <v>8.558</v>
      </c>
      <c r="UNZ23" s="1"/>
      <c r="UOA23" s="4"/>
      <c r="UOB23" s="3">
        <v>6</v>
      </c>
      <c r="UOC23" s="4">
        <f>UNY23*UOB23</f>
        <v>51.348</v>
      </c>
      <c r="UOD23" s="1"/>
      <c r="UOE23" s="4"/>
      <c r="UOF23" s="15">
        <f>UOA23+UOC23+UOE23</f>
        <v>51.348</v>
      </c>
      <c r="UXP23" s="9"/>
      <c r="UXQ23" s="1"/>
      <c r="UXR23" s="34" t="s">
        <v>22</v>
      </c>
      <c r="UXS23" s="1" t="s">
        <v>17</v>
      </c>
      <c r="UXT23" s="4">
        <v>0.389</v>
      </c>
      <c r="UXU23" s="4">
        <f>UXU22*UXT23</f>
        <v>8.558</v>
      </c>
      <c r="UXV23" s="1"/>
      <c r="UXW23" s="4"/>
      <c r="UXX23" s="3">
        <v>6</v>
      </c>
      <c r="UXY23" s="4">
        <f>UXU23*UXX23</f>
        <v>51.348</v>
      </c>
      <c r="UXZ23" s="1"/>
      <c r="UYA23" s="4"/>
      <c r="UYB23" s="15">
        <f>UXW23+UXY23+UYA23</f>
        <v>51.348</v>
      </c>
      <c r="VHL23" s="9"/>
      <c r="VHM23" s="1"/>
      <c r="VHN23" s="34" t="s">
        <v>22</v>
      </c>
      <c r="VHO23" s="1" t="s">
        <v>17</v>
      </c>
      <c r="VHP23" s="4">
        <v>0.389</v>
      </c>
      <c r="VHQ23" s="4">
        <f>VHQ22*VHP23</f>
        <v>8.558</v>
      </c>
      <c r="VHR23" s="1"/>
      <c r="VHS23" s="4"/>
      <c r="VHT23" s="3">
        <v>6</v>
      </c>
      <c r="VHU23" s="4">
        <f>VHQ23*VHT23</f>
        <v>51.348</v>
      </c>
      <c r="VHV23" s="1"/>
      <c r="VHW23" s="4"/>
      <c r="VHX23" s="15">
        <f>VHS23+VHU23+VHW23</f>
        <v>51.348</v>
      </c>
      <c r="VRH23" s="9"/>
      <c r="VRI23" s="1"/>
      <c r="VRJ23" s="34" t="s">
        <v>22</v>
      </c>
      <c r="VRK23" s="1" t="s">
        <v>17</v>
      </c>
      <c r="VRL23" s="4">
        <v>0.389</v>
      </c>
      <c r="VRM23" s="4">
        <f>VRM22*VRL23</f>
        <v>8.558</v>
      </c>
      <c r="VRN23" s="1"/>
      <c r="VRO23" s="4"/>
      <c r="VRP23" s="3">
        <v>6</v>
      </c>
      <c r="VRQ23" s="4">
        <f>VRM23*VRP23</f>
        <v>51.348</v>
      </c>
      <c r="VRR23" s="1"/>
      <c r="VRS23" s="4"/>
      <c r="VRT23" s="15">
        <f>VRO23+VRQ23+VRS23</f>
        <v>51.348</v>
      </c>
      <c r="WBD23" s="9"/>
      <c r="WBE23" s="1"/>
      <c r="WBF23" s="34" t="s">
        <v>22</v>
      </c>
      <c r="WBG23" s="1" t="s">
        <v>17</v>
      </c>
      <c r="WBH23" s="4">
        <v>0.389</v>
      </c>
      <c r="WBI23" s="4">
        <f>WBI22*WBH23</f>
        <v>8.558</v>
      </c>
      <c r="WBJ23" s="1"/>
      <c r="WBK23" s="4"/>
      <c r="WBL23" s="3">
        <v>6</v>
      </c>
      <c r="WBM23" s="4">
        <f>WBI23*WBL23</f>
        <v>51.348</v>
      </c>
      <c r="WBN23" s="1"/>
      <c r="WBO23" s="4"/>
      <c r="WBP23" s="15">
        <f>WBK23+WBM23+WBO23</f>
        <v>51.348</v>
      </c>
      <c r="WKZ23" s="9"/>
      <c r="WLA23" s="1"/>
      <c r="WLB23" s="34" t="s">
        <v>22</v>
      </c>
      <c r="WLC23" s="1" t="s">
        <v>17</v>
      </c>
      <c r="WLD23" s="4">
        <v>0.389</v>
      </c>
      <c r="WLE23" s="4">
        <f>WLE22*WLD23</f>
        <v>8.558</v>
      </c>
      <c r="WLF23" s="1"/>
      <c r="WLG23" s="4"/>
      <c r="WLH23" s="3">
        <v>6</v>
      </c>
      <c r="WLI23" s="4">
        <f>WLE23*WLH23</f>
        <v>51.348</v>
      </c>
      <c r="WLJ23" s="1"/>
      <c r="WLK23" s="4"/>
      <c r="WLL23" s="15">
        <f>WLG23+WLI23+WLK23</f>
        <v>51.348</v>
      </c>
      <c r="WUV23" s="9"/>
      <c r="WUW23" s="1"/>
      <c r="WUX23" s="34" t="s">
        <v>22</v>
      </c>
      <c r="WUY23" s="1" t="s">
        <v>17</v>
      </c>
      <c r="WUZ23" s="4">
        <v>0.389</v>
      </c>
      <c r="WVA23" s="4">
        <f>WVA22*WUZ23</f>
        <v>8.558</v>
      </c>
      <c r="WVB23" s="1"/>
      <c r="WVC23" s="4"/>
      <c r="WVD23" s="3">
        <v>6</v>
      </c>
      <c r="WVE23" s="4">
        <f>WVA23*WVD23</f>
        <v>51.348</v>
      </c>
      <c r="WVF23" s="1"/>
      <c r="WVG23" s="4"/>
      <c r="WVH23" s="15">
        <f>WVC23+WVE23+WVG23</f>
        <v>51.348</v>
      </c>
    </row>
    <row r="24" spans="1:16128" s="5" customFormat="1" ht="12.75">
      <c r="A24" s="9"/>
      <c r="B24" s="43" t="s">
        <v>23</v>
      </c>
      <c r="C24" s="16" t="s">
        <v>9</v>
      </c>
      <c r="D24" s="63">
        <v>0.151</v>
      </c>
      <c r="E24" s="63"/>
      <c r="F24" s="69"/>
      <c r="G24" s="69"/>
      <c r="H24" s="69"/>
      <c r="I24" s="69"/>
      <c r="J24" s="69"/>
      <c r="K24" s="64"/>
      <c r="L24" s="59" t="s">
        <v>229</v>
      </c>
      <c r="IJ24" s="9"/>
      <c r="IK24" s="1"/>
      <c r="IL24" s="43" t="s">
        <v>23</v>
      </c>
      <c r="IM24" s="16" t="s">
        <v>9</v>
      </c>
      <c r="IN24" s="17">
        <v>0.151</v>
      </c>
      <c r="IO24" s="4">
        <f>IO22*IN24</f>
        <v>3.322</v>
      </c>
      <c r="IP24" s="18"/>
      <c r="IQ24" s="18"/>
      <c r="IR24" s="18"/>
      <c r="IS24" s="19"/>
      <c r="IT24" s="20">
        <v>3.2</v>
      </c>
      <c r="IU24" s="20">
        <f>IO24*IT24</f>
        <v>10.630400000000002</v>
      </c>
      <c r="IV24" s="15">
        <f>IQ24+IS24+IU24</f>
        <v>10.630400000000002</v>
      </c>
      <c r="SF24" s="9"/>
      <c r="SG24" s="1"/>
      <c r="SH24" s="43" t="s">
        <v>23</v>
      </c>
      <c r="SI24" s="16" t="s">
        <v>9</v>
      </c>
      <c r="SJ24" s="17">
        <v>0.151</v>
      </c>
      <c r="SK24" s="4">
        <f>SK22*SJ24</f>
        <v>3.322</v>
      </c>
      <c r="SL24" s="18"/>
      <c r="SM24" s="18"/>
      <c r="SN24" s="18"/>
      <c r="SO24" s="19"/>
      <c r="SP24" s="20">
        <v>3.2</v>
      </c>
      <c r="SQ24" s="20">
        <f>SK24*SP24</f>
        <v>10.630400000000002</v>
      </c>
      <c r="SR24" s="15">
        <f>SM24+SO24+SQ24</f>
        <v>10.630400000000002</v>
      </c>
      <c r="ACB24" s="9"/>
      <c r="ACC24" s="1"/>
      <c r="ACD24" s="43" t="s">
        <v>23</v>
      </c>
      <c r="ACE24" s="16" t="s">
        <v>9</v>
      </c>
      <c r="ACF24" s="17">
        <v>0.151</v>
      </c>
      <c r="ACG24" s="4">
        <f>ACG22*ACF24</f>
        <v>3.322</v>
      </c>
      <c r="ACH24" s="18"/>
      <c r="ACI24" s="18"/>
      <c r="ACJ24" s="18"/>
      <c r="ACK24" s="19"/>
      <c r="ACL24" s="20">
        <v>3.2</v>
      </c>
      <c r="ACM24" s="20">
        <f>ACG24*ACL24</f>
        <v>10.630400000000002</v>
      </c>
      <c r="ACN24" s="15">
        <f>ACI24+ACK24+ACM24</f>
        <v>10.630400000000002</v>
      </c>
      <c r="ALX24" s="9"/>
      <c r="ALY24" s="1"/>
      <c r="ALZ24" s="43" t="s">
        <v>23</v>
      </c>
      <c r="AMA24" s="16" t="s">
        <v>9</v>
      </c>
      <c r="AMB24" s="17">
        <v>0.151</v>
      </c>
      <c r="AMC24" s="4">
        <f>AMC22*AMB24</f>
        <v>3.322</v>
      </c>
      <c r="AMD24" s="18"/>
      <c r="AME24" s="18"/>
      <c r="AMF24" s="18"/>
      <c r="AMG24" s="19"/>
      <c r="AMH24" s="20">
        <v>3.2</v>
      </c>
      <c r="AMI24" s="20">
        <f>AMC24*AMH24</f>
        <v>10.630400000000002</v>
      </c>
      <c r="AMJ24" s="15">
        <f>AME24+AMG24+AMI24</f>
        <v>10.630400000000002</v>
      </c>
      <c r="AVT24" s="9"/>
      <c r="AVU24" s="1"/>
      <c r="AVV24" s="43" t="s">
        <v>23</v>
      </c>
      <c r="AVW24" s="16" t="s">
        <v>9</v>
      </c>
      <c r="AVX24" s="17">
        <v>0.151</v>
      </c>
      <c r="AVY24" s="4">
        <f>AVY22*AVX24</f>
        <v>3.322</v>
      </c>
      <c r="AVZ24" s="18"/>
      <c r="AWA24" s="18"/>
      <c r="AWB24" s="18"/>
      <c r="AWC24" s="19"/>
      <c r="AWD24" s="20">
        <v>3.2</v>
      </c>
      <c r="AWE24" s="20">
        <f>AVY24*AWD24</f>
        <v>10.630400000000002</v>
      </c>
      <c r="AWF24" s="15">
        <f>AWA24+AWC24+AWE24</f>
        <v>10.630400000000002</v>
      </c>
      <c r="BFP24" s="9"/>
      <c r="BFQ24" s="1"/>
      <c r="BFR24" s="43" t="s">
        <v>23</v>
      </c>
      <c r="BFS24" s="16" t="s">
        <v>9</v>
      </c>
      <c r="BFT24" s="17">
        <v>0.151</v>
      </c>
      <c r="BFU24" s="4">
        <f>BFU22*BFT24</f>
        <v>3.322</v>
      </c>
      <c r="BFV24" s="18"/>
      <c r="BFW24" s="18"/>
      <c r="BFX24" s="18"/>
      <c r="BFY24" s="19"/>
      <c r="BFZ24" s="20">
        <v>3.2</v>
      </c>
      <c r="BGA24" s="20">
        <f>BFU24*BFZ24</f>
        <v>10.630400000000002</v>
      </c>
      <c r="BGB24" s="15">
        <f>BFW24+BFY24+BGA24</f>
        <v>10.630400000000002</v>
      </c>
      <c r="BPL24" s="9"/>
      <c r="BPM24" s="1"/>
      <c r="BPN24" s="43" t="s">
        <v>23</v>
      </c>
      <c r="BPO24" s="16" t="s">
        <v>9</v>
      </c>
      <c r="BPP24" s="17">
        <v>0.151</v>
      </c>
      <c r="BPQ24" s="4">
        <f>BPQ22*BPP24</f>
        <v>3.322</v>
      </c>
      <c r="BPR24" s="18"/>
      <c r="BPS24" s="18"/>
      <c r="BPT24" s="18"/>
      <c r="BPU24" s="19"/>
      <c r="BPV24" s="20">
        <v>3.2</v>
      </c>
      <c r="BPW24" s="20">
        <f>BPQ24*BPV24</f>
        <v>10.630400000000002</v>
      </c>
      <c r="BPX24" s="15">
        <f>BPS24+BPU24+BPW24</f>
        <v>10.630400000000002</v>
      </c>
      <c r="BZH24" s="9"/>
      <c r="BZI24" s="1"/>
      <c r="BZJ24" s="43" t="s">
        <v>23</v>
      </c>
      <c r="BZK24" s="16" t="s">
        <v>9</v>
      </c>
      <c r="BZL24" s="17">
        <v>0.151</v>
      </c>
      <c r="BZM24" s="4">
        <f>BZM22*BZL24</f>
        <v>3.322</v>
      </c>
      <c r="BZN24" s="18"/>
      <c r="BZO24" s="18"/>
      <c r="BZP24" s="18"/>
      <c r="BZQ24" s="19"/>
      <c r="BZR24" s="20">
        <v>3.2</v>
      </c>
      <c r="BZS24" s="20">
        <f>BZM24*BZR24</f>
        <v>10.630400000000002</v>
      </c>
      <c r="BZT24" s="15">
        <f>BZO24+BZQ24+BZS24</f>
        <v>10.630400000000002</v>
      </c>
      <c r="CJD24" s="9"/>
      <c r="CJE24" s="1"/>
      <c r="CJF24" s="43" t="s">
        <v>23</v>
      </c>
      <c r="CJG24" s="16" t="s">
        <v>9</v>
      </c>
      <c r="CJH24" s="17">
        <v>0.151</v>
      </c>
      <c r="CJI24" s="4">
        <f>CJI22*CJH24</f>
        <v>3.322</v>
      </c>
      <c r="CJJ24" s="18"/>
      <c r="CJK24" s="18"/>
      <c r="CJL24" s="18"/>
      <c r="CJM24" s="19"/>
      <c r="CJN24" s="20">
        <v>3.2</v>
      </c>
      <c r="CJO24" s="20">
        <f>CJI24*CJN24</f>
        <v>10.630400000000002</v>
      </c>
      <c r="CJP24" s="15">
        <f>CJK24+CJM24+CJO24</f>
        <v>10.630400000000002</v>
      </c>
      <c r="CSZ24" s="9"/>
      <c r="CTA24" s="1"/>
      <c r="CTB24" s="43" t="s">
        <v>23</v>
      </c>
      <c r="CTC24" s="16" t="s">
        <v>9</v>
      </c>
      <c r="CTD24" s="17">
        <v>0.151</v>
      </c>
      <c r="CTE24" s="4">
        <f>CTE22*CTD24</f>
        <v>3.322</v>
      </c>
      <c r="CTF24" s="18"/>
      <c r="CTG24" s="18"/>
      <c r="CTH24" s="18"/>
      <c r="CTI24" s="19"/>
      <c r="CTJ24" s="20">
        <v>3.2</v>
      </c>
      <c r="CTK24" s="20">
        <f>CTE24*CTJ24</f>
        <v>10.630400000000002</v>
      </c>
      <c r="CTL24" s="15">
        <f>CTG24+CTI24+CTK24</f>
        <v>10.630400000000002</v>
      </c>
      <c r="DCV24" s="9"/>
      <c r="DCW24" s="1"/>
      <c r="DCX24" s="43" t="s">
        <v>23</v>
      </c>
      <c r="DCY24" s="16" t="s">
        <v>9</v>
      </c>
      <c r="DCZ24" s="17">
        <v>0.151</v>
      </c>
      <c r="DDA24" s="4">
        <f>DDA22*DCZ24</f>
        <v>3.322</v>
      </c>
      <c r="DDB24" s="18"/>
      <c r="DDC24" s="18"/>
      <c r="DDD24" s="18"/>
      <c r="DDE24" s="19"/>
      <c r="DDF24" s="20">
        <v>3.2</v>
      </c>
      <c r="DDG24" s="20">
        <f>DDA24*DDF24</f>
        <v>10.630400000000002</v>
      </c>
      <c r="DDH24" s="15">
        <f>DDC24+DDE24+DDG24</f>
        <v>10.630400000000002</v>
      </c>
      <c r="DMR24" s="9"/>
      <c r="DMS24" s="1"/>
      <c r="DMT24" s="43" t="s">
        <v>23</v>
      </c>
      <c r="DMU24" s="16" t="s">
        <v>9</v>
      </c>
      <c r="DMV24" s="17">
        <v>0.151</v>
      </c>
      <c r="DMW24" s="4">
        <f>DMW22*DMV24</f>
        <v>3.322</v>
      </c>
      <c r="DMX24" s="18"/>
      <c r="DMY24" s="18"/>
      <c r="DMZ24" s="18"/>
      <c r="DNA24" s="19"/>
      <c r="DNB24" s="20">
        <v>3.2</v>
      </c>
      <c r="DNC24" s="20">
        <f>DMW24*DNB24</f>
        <v>10.630400000000002</v>
      </c>
      <c r="DND24" s="15">
        <f>DMY24+DNA24+DNC24</f>
        <v>10.630400000000002</v>
      </c>
      <c r="DWN24" s="9"/>
      <c r="DWO24" s="1"/>
      <c r="DWP24" s="43" t="s">
        <v>23</v>
      </c>
      <c r="DWQ24" s="16" t="s">
        <v>9</v>
      </c>
      <c r="DWR24" s="17">
        <v>0.151</v>
      </c>
      <c r="DWS24" s="4">
        <f>DWS22*DWR24</f>
        <v>3.322</v>
      </c>
      <c r="DWT24" s="18"/>
      <c r="DWU24" s="18"/>
      <c r="DWV24" s="18"/>
      <c r="DWW24" s="19"/>
      <c r="DWX24" s="20">
        <v>3.2</v>
      </c>
      <c r="DWY24" s="20">
        <f>DWS24*DWX24</f>
        <v>10.630400000000002</v>
      </c>
      <c r="DWZ24" s="15">
        <f>DWU24+DWW24+DWY24</f>
        <v>10.630400000000002</v>
      </c>
      <c r="EGJ24" s="9"/>
      <c r="EGK24" s="1"/>
      <c r="EGL24" s="43" t="s">
        <v>23</v>
      </c>
      <c r="EGM24" s="16" t="s">
        <v>9</v>
      </c>
      <c r="EGN24" s="17">
        <v>0.151</v>
      </c>
      <c r="EGO24" s="4">
        <f>EGO22*EGN24</f>
        <v>3.322</v>
      </c>
      <c r="EGP24" s="18"/>
      <c r="EGQ24" s="18"/>
      <c r="EGR24" s="18"/>
      <c r="EGS24" s="19"/>
      <c r="EGT24" s="20">
        <v>3.2</v>
      </c>
      <c r="EGU24" s="20">
        <f>EGO24*EGT24</f>
        <v>10.630400000000002</v>
      </c>
      <c r="EGV24" s="15">
        <f>EGQ24+EGS24+EGU24</f>
        <v>10.630400000000002</v>
      </c>
      <c r="EQF24" s="9"/>
      <c r="EQG24" s="1"/>
      <c r="EQH24" s="43" t="s">
        <v>23</v>
      </c>
      <c r="EQI24" s="16" t="s">
        <v>9</v>
      </c>
      <c r="EQJ24" s="17">
        <v>0.151</v>
      </c>
      <c r="EQK24" s="4">
        <f>EQK22*EQJ24</f>
        <v>3.322</v>
      </c>
      <c r="EQL24" s="18"/>
      <c r="EQM24" s="18"/>
      <c r="EQN24" s="18"/>
      <c r="EQO24" s="19"/>
      <c r="EQP24" s="20">
        <v>3.2</v>
      </c>
      <c r="EQQ24" s="20">
        <f>EQK24*EQP24</f>
        <v>10.630400000000002</v>
      </c>
      <c r="EQR24" s="15">
        <f>EQM24+EQO24+EQQ24</f>
        <v>10.630400000000002</v>
      </c>
      <c r="FAB24" s="9"/>
      <c r="FAC24" s="1"/>
      <c r="FAD24" s="43" t="s">
        <v>23</v>
      </c>
      <c r="FAE24" s="16" t="s">
        <v>9</v>
      </c>
      <c r="FAF24" s="17">
        <v>0.151</v>
      </c>
      <c r="FAG24" s="4">
        <f>FAG22*FAF24</f>
        <v>3.322</v>
      </c>
      <c r="FAH24" s="18"/>
      <c r="FAI24" s="18"/>
      <c r="FAJ24" s="18"/>
      <c r="FAK24" s="19"/>
      <c r="FAL24" s="20">
        <v>3.2</v>
      </c>
      <c r="FAM24" s="20">
        <f>FAG24*FAL24</f>
        <v>10.630400000000002</v>
      </c>
      <c r="FAN24" s="15">
        <f>FAI24+FAK24+FAM24</f>
        <v>10.630400000000002</v>
      </c>
      <c r="FJX24" s="9"/>
      <c r="FJY24" s="1"/>
      <c r="FJZ24" s="43" t="s">
        <v>23</v>
      </c>
      <c r="FKA24" s="16" t="s">
        <v>9</v>
      </c>
      <c r="FKB24" s="17">
        <v>0.151</v>
      </c>
      <c r="FKC24" s="4">
        <f>FKC22*FKB24</f>
        <v>3.322</v>
      </c>
      <c r="FKD24" s="18"/>
      <c r="FKE24" s="18"/>
      <c r="FKF24" s="18"/>
      <c r="FKG24" s="19"/>
      <c r="FKH24" s="20">
        <v>3.2</v>
      </c>
      <c r="FKI24" s="20">
        <f>FKC24*FKH24</f>
        <v>10.630400000000002</v>
      </c>
      <c r="FKJ24" s="15">
        <f>FKE24+FKG24+FKI24</f>
        <v>10.630400000000002</v>
      </c>
      <c r="FTT24" s="9"/>
      <c r="FTU24" s="1"/>
      <c r="FTV24" s="43" t="s">
        <v>23</v>
      </c>
      <c r="FTW24" s="16" t="s">
        <v>9</v>
      </c>
      <c r="FTX24" s="17">
        <v>0.151</v>
      </c>
      <c r="FTY24" s="4">
        <f>FTY22*FTX24</f>
        <v>3.322</v>
      </c>
      <c r="FTZ24" s="18"/>
      <c r="FUA24" s="18"/>
      <c r="FUB24" s="18"/>
      <c r="FUC24" s="19"/>
      <c r="FUD24" s="20">
        <v>3.2</v>
      </c>
      <c r="FUE24" s="20">
        <f>FTY24*FUD24</f>
        <v>10.630400000000002</v>
      </c>
      <c r="FUF24" s="15">
        <f>FUA24+FUC24+FUE24</f>
        <v>10.630400000000002</v>
      </c>
      <c r="GDP24" s="9"/>
      <c r="GDQ24" s="1"/>
      <c r="GDR24" s="43" t="s">
        <v>23</v>
      </c>
      <c r="GDS24" s="16" t="s">
        <v>9</v>
      </c>
      <c r="GDT24" s="17">
        <v>0.151</v>
      </c>
      <c r="GDU24" s="4">
        <f>GDU22*GDT24</f>
        <v>3.322</v>
      </c>
      <c r="GDV24" s="18"/>
      <c r="GDW24" s="18"/>
      <c r="GDX24" s="18"/>
      <c r="GDY24" s="19"/>
      <c r="GDZ24" s="20">
        <v>3.2</v>
      </c>
      <c r="GEA24" s="20">
        <f>GDU24*GDZ24</f>
        <v>10.630400000000002</v>
      </c>
      <c r="GEB24" s="15">
        <f>GDW24+GDY24+GEA24</f>
        <v>10.630400000000002</v>
      </c>
      <c r="GNL24" s="9"/>
      <c r="GNM24" s="1"/>
      <c r="GNN24" s="43" t="s">
        <v>23</v>
      </c>
      <c r="GNO24" s="16" t="s">
        <v>9</v>
      </c>
      <c r="GNP24" s="17">
        <v>0.151</v>
      </c>
      <c r="GNQ24" s="4">
        <f>GNQ22*GNP24</f>
        <v>3.322</v>
      </c>
      <c r="GNR24" s="18"/>
      <c r="GNS24" s="18"/>
      <c r="GNT24" s="18"/>
      <c r="GNU24" s="19"/>
      <c r="GNV24" s="20">
        <v>3.2</v>
      </c>
      <c r="GNW24" s="20">
        <f>GNQ24*GNV24</f>
        <v>10.630400000000002</v>
      </c>
      <c r="GNX24" s="15">
        <f>GNS24+GNU24+GNW24</f>
        <v>10.630400000000002</v>
      </c>
      <c r="GXH24" s="9"/>
      <c r="GXI24" s="1"/>
      <c r="GXJ24" s="43" t="s">
        <v>23</v>
      </c>
      <c r="GXK24" s="16" t="s">
        <v>9</v>
      </c>
      <c r="GXL24" s="17">
        <v>0.151</v>
      </c>
      <c r="GXM24" s="4">
        <f>GXM22*GXL24</f>
        <v>3.322</v>
      </c>
      <c r="GXN24" s="18"/>
      <c r="GXO24" s="18"/>
      <c r="GXP24" s="18"/>
      <c r="GXQ24" s="19"/>
      <c r="GXR24" s="20">
        <v>3.2</v>
      </c>
      <c r="GXS24" s="20">
        <f>GXM24*GXR24</f>
        <v>10.630400000000002</v>
      </c>
      <c r="GXT24" s="15">
        <f>GXO24+GXQ24+GXS24</f>
        <v>10.630400000000002</v>
      </c>
      <c r="HHD24" s="9"/>
      <c r="HHE24" s="1"/>
      <c r="HHF24" s="43" t="s">
        <v>23</v>
      </c>
      <c r="HHG24" s="16" t="s">
        <v>9</v>
      </c>
      <c r="HHH24" s="17">
        <v>0.151</v>
      </c>
      <c r="HHI24" s="4">
        <f>HHI22*HHH24</f>
        <v>3.322</v>
      </c>
      <c r="HHJ24" s="18"/>
      <c r="HHK24" s="18"/>
      <c r="HHL24" s="18"/>
      <c r="HHM24" s="19"/>
      <c r="HHN24" s="20">
        <v>3.2</v>
      </c>
      <c r="HHO24" s="20">
        <f>HHI24*HHN24</f>
        <v>10.630400000000002</v>
      </c>
      <c r="HHP24" s="15">
        <f>HHK24+HHM24+HHO24</f>
        <v>10.630400000000002</v>
      </c>
      <c r="HQZ24" s="9"/>
      <c r="HRA24" s="1"/>
      <c r="HRB24" s="43" t="s">
        <v>23</v>
      </c>
      <c r="HRC24" s="16" t="s">
        <v>9</v>
      </c>
      <c r="HRD24" s="17">
        <v>0.151</v>
      </c>
      <c r="HRE24" s="4">
        <f>HRE22*HRD24</f>
        <v>3.322</v>
      </c>
      <c r="HRF24" s="18"/>
      <c r="HRG24" s="18"/>
      <c r="HRH24" s="18"/>
      <c r="HRI24" s="19"/>
      <c r="HRJ24" s="20">
        <v>3.2</v>
      </c>
      <c r="HRK24" s="20">
        <f>HRE24*HRJ24</f>
        <v>10.630400000000002</v>
      </c>
      <c r="HRL24" s="15">
        <f>HRG24+HRI24+HRK24</f>
        <v>10.630400000000002</v>
      </c>
      <c r="IAV24" s="9"/>
      <c r="IAW24" s="1"/>
      <c r="IAX24" s="43" t="s">
        <v>23</v>
      </c>
      <c r="IAY24" s="16" t="s">
        <v>9</v>
      </c>
      <c r="IAZ24" s="17">
        <v>0.151</v>
      </c>
      <c r="IBA24" s="4">
        <f>IBA22*IAZ24</f>
        <v>3.322</v>
      </c>
      <c r="IBB24" s="18"/>
      <c r="IBC24" s="18"/>
      <c r="IBD24" s="18"/>
      <c r="IBE24" s="19"/>
      <c r="IBF24" s="20">
        <v>3.2</v>
      </c>
      <c r="IBG24" s="20">
        <f>IBA24*IBF24</f>
        <v>10.630400000000002</v>
      </c>
      <c r="IBH24" s="15">
        <f>IBC24+IBE24+IBG24</f>
        <v>10.630400000000002</v>
      </c>
      <c r="IKR24" s="9"/>
      <c r="IKS24" s="1"/>
      <c r="IKT24" s="43" t="s">
        <v>23</v>
      </c>
      <c r="IKU24" s="16" t="s">
        <v>9</v>
      </c>
      <c r="IKV24" s="17">
        <v>0.151</v>
      </c>
      <c r="IKW24" s="4">
        <f>IKW22*IKV24</f>
        <v>3.322</v>
      </c>
      <c r="IKX24" s="18"/>
      <c r="IKY24" s="18"/>
      <c r="IKZ24" s="18"/>
      <c r="ILA24" s="19"/>
      <c r="ILB24" s="20">
        <v>3.2</v>
      </c>
      <c r="ILC24" s="20">
        <f>IKW24*ILB24</f>
        <v>10.630400000000002</v>
      </c>
      <c r="ILD24" s="15">
        <f>IKY24+ILA24+ILC24</f>
        <v>10.630400000000002</v>
      </c>
      <c r="IUN24" s="9"/>
      <c r="IUO24" s="1"/>
      <c r="IUP24" s="43" t="s">
        <v>23</v>
      </c>
      <c r="IUQ24" s="16" t="s">
        <v>9</v>
      </c>
      <c r="IUR24" s="17">
        <v>0.151</v>
      </c>
      <c r="IUS24" s="4">
        <f>IUS22*IUR24</f>
        <v>3.322</v>
      </c>
      <c r="IUT24" s="18"/>
      <c r="IUU24" s="18"/>
      <c r="IUV24" s="18"/>
      <c r="IUW24" s="19"/>
      <c r="IUX24" s="20">
        <v>3.2</v>
      </c>
      <c r="IUY24" s="20">
        <f>IUS24*IUX24</f>
        <v>10.630400000000002</v>
      </c>
      <c r="IUZ24" s="15">
        <f>IUU24+IUW24+IUY24</f>
        <v>10.630400000000002</v>
      </c>
      <c r="JEJ24" s="9"/>
      <c r="JEK24" s="1"/>
      <c r="JEL24" s="43" t="s">
        <v>23</v>
      </c>
      <c r="JEM24" s="16" t="s">
        <v>9</v>
      </c>
      <c r="JEN24" s="17">
        <v>0.151</v>
      </c>
      <c r="JEO24" s="4">
        <f>JEO22*JEN24</f>
        <v>3.322</v>
      </c>
      <c r="JEP24" s="18"/>
      <c r="JEQ24" s="18"/>
      <c r="JER24" s="18"/>
      <c r="JES24" s="19"/>
      <c r="JET24" s="20">
        <v>3.2</v>
      </c>
      <c r="JEU24" s="20">
        <f>JEO24*JET24</f>
        <v>10.630400000000002</v>
      </c>
      <c r="JEV24" s="15">
        <f>JEQ24+JES24+JEU24</f>
        <v>10.630400000000002</v>
      </c>
      <c r="JOF24" s="9"/>
      <c r="JOG24" s="1"/>
      <c r="JOH24" s="43" t="s">
        <v>23</v>
      </c>
      <c r="JOI24" s="16" t="s">
        <v>9</v>
      </c>
      <c r="JOJ24" s="17">
        <v>0.151</v>
      </c>
      <c r="JOK24" s="4">
        <f>JOK22*JOJ24</f>
        <v>3.322</v>
      </c>
      <c r="JOL24" s="18"/>
      <c r="JOM24" s="18"/>
      <c r="JON24" s="18"/>
      <c r="JOO24" s="19"/>
      <c r="JOP24" s="20">
        <v>3.2</v>
      </c>
      <c r="JOQ24" s="20">
        <f>JOK24*JOP24</f>
        <v>10.630400000000002</v>
      </c>
      <c r="JOR24" s="15">
        <f>JOM24+JOO24+JOQ24</f>
        <v>10.630400000000002</v>
      </c>
      <c r="JYB24" s="9"/>
      <c r="JYC24" s="1"/>
      <c r="JYD24" s="43" t="s">
        <v>23</v>
      </c>
      <c r="JYE24" s="16" t="s">
        <v>9</v>
      </c>
      <c r="JYF24" s="17">
        <v>0.151</v>
      </c>
      <c r="JYG24" s="4">
        <f>JYG22*JYF24</f>
        <v>3.322</v>
      </c>
      <c r="JYH24" s="18"/>
      <c r="JYI24" s="18"/>
      <c r="JYJ24" s="18"/>
      <c r="JYK24" s="19"/>
      <c r="JYL24" s="20">
        <v>3.2</v>
      </c>
      <c r="JYM24" s="20">
        <f>JYG24*JYL24</f>
        <v>10.630400000000002</v>
      </c>
      <c r="JYN24" s="15">
        <f>JYI24+JYK24+JYM24</f>
        <v>10.630400000000002</v>
      </c>
      <c r="KHX24" s="9"/>
      <c r="KHY24" s="1"/>
      <c r="KHZ24" s="43" t="s">
        <v>23</v>
      </c>
      <c r="KIA24" s="16" t="s">
        <v>9</v>
      </c>
      <c r="KIB24" s="17">
        <v>0.151</v>
      </c>
      <c r="KIC24" s="4">
        <f>KIC22*KIB24</f>
        <v>3.322</v>
      </c>
      <c r="KID24" s="18"/>
      <c r="KIE24" s="18"/>
      <c r="KIF24" s="18"/>
      <c r="KIG24" s="19"/>
      <c r="KIH24" s="20">
        <v>3.2</v>
      </c>
      <c r="KII24" s="20">
        <f>KIC24*KIH24</f>
        <v>10.630400000000002</v>
      </c>
      <c r="KIJ24" s="15">
        <f>KIE24+KIG24+KII24</f>
        <v>10.630400000000002</v>
      </c>
      <c r="KRT24" s="9"/>
      <c r="KRU24" s="1"/>
      <c r="KRV24" s="43" t="s">
        <v>23</v>
      </c>
      <c r="KRW24" s="16" t="s">
        <v>9</v>
      </c>
      <c r="KRX24" s="17">
        <v>0.151</v>
      </c>
      <c r="KRY24" s="4">
        <f>KRY22*KRX24</f>
        <v>3.322</v>
      </c>
      <c r="KRZ24" s="18"/>
      <c r="KSA24" s="18"/>
      <c r="KSB24" s="18"/>
      <c r="KSC24" s="19"/>
      <c r="KSD24" s="20">
        <v>3.2</v>
      </c>
      <c r="KSE24" s="20">
        <f>KRY24*KSD24</f>
        <v>10.630400000000002</v>
      </c>
      <c r="KSF24" s="15">
        <f>KSA24+KSC24+KSE24</f>
        <v>10.630400000000002</v>
      </c>
      <c r="LBP24" s="9"/>
      <c r="LBQ24" s="1"/>
      <c r="LBR24" s="43" t="s">
        <v>23</v>
      </c>
      <c r="LBS24" s="16" t="s">
        <v>9</v>
      </c>
      <c r="LBT24" s="17">
        <v>0.151</v>
      </c>
      <c r="LBU24" s="4">
        <f>LBU22*LBT24</f>
        <v>3.322</v>
      </c>
      <c r="LBV24" s="18"/>
      <c r="LBW24" s="18"/>
      <c r="LBX24" s="18"/>
      <c r="LBY24" s="19"/>
      <c r="LBZ24" s="20">
        <v>3.2</v>
      </c>
      <c r="LCA24" s="20">
        <f>LBU24*LBZ24</f>
        <v>10.630400000000002</v>
      </c>
      <c r="LCB24" s="15">
        <f>LBW24+LBY24+LCA24</f>
        <v>10.630400000000002</v>
      </c>
      <c r="LLL24" s="9"/>
      <c r="LLM24" s="1"/>
      <c r="LLN24" s="43" t="s">
        <v>23</v>
      </c>
      <c r="LLO24" s="16" t="s">
        <v>9</v>
      </c>
      <c r="LLP24" s="17">
        <v>0.151</v>
      </c>
      <c r="LLQ24" s="4">
        <f>LLQ22*LLP24</f>
        <v>3.322</v>
      </c>
      <c r="LLR24" s="18"/>
      <c r="LLS24" s="18"/>
      <c r="LLT24" s="18"/>
      <c r="LLU24" s="19"/>
      <c r="LLV24" s="20">
        <v>3.2</v>
      </c>
      <c r="LLW24" s="20">
        <f>LLQ24*LLV24</f>
        <v>10.630400000000002</v>
      </c>
      <c r="LLX24" s="15">
        <f>LLS24+LLU24+LLW24</f>
        <v>10.630400000000002</v>
      </c>
      <c r="LVH24" s="9"/>
      <c r="LVI24" s="1"/>
      <c r="LVJ24" s="43" t="s">
        <v>23</v>
      </c>
      <c r="LVK24" s="16" t="s">
        <v>9</v>
      </c>
      <c r="LVL24" s="17">
        <v>0.151</v>
      </c>
      <c r="LVM24" s="4">
        <f>LVM22*LVL24</f>
        <v>3.322</v>
      </c>
      <c r="LVN24" s="18"/>
      <c r="LVO24" s="18"/>
      <c r="LVP24" s="18"/>
      <c r="LVQ24" s="19"/>
      <c r="LVR24" s="20">
        <v>3.2</v>
      </c>
      <c r="LVS24" s="20">
        <f>LVM24*LVR24</f>
        <v>10.630400000000002</v>
      </c>
      <c r="LVT24" s="15">
        <f>LVO24+LVQ24+LVS24</f>
        <v>10.630400000000002</v>
      </c>
      <c r="MFD24" s="9"/>
      <c r="MFE24" s="1"/>
      <c r="MFF24" s="43" t="s">
        <v>23</v>
      </c>
      <c r="MFG24" s="16" t="s">
        <v>9</v>
      </c>
      <c r="MFH24" s="17">
        <v>0.151</v>
      </c>
      <c r="MFI24" s="4">
        <f>MFI22*MFH24</f>
        <v>3.322</v>
      </c>
      <c r="MFJ24" s="18"/>
      <c r="MFK24" s="18"/>
      <c r="MFL24" s="18"/>
      <c r="MFM24" s="19"/>
      <c r="MFN24" s="20">
        <v>3.2</v>
      </c>
      <c r="MFO24" s="20">
        <f>MFI24*MFN24</f>
        <v>10.630400000000002</v>
      </c>
      <c r="MFP24" s="15">
        <f>MFK24+MFM24+MFO24</f>
        <v>10.630400000000002</v>
      </c>
      <c r="MOZ24" s="9"/>
      <c r="MPA24" s="1"/>
      <c r="MPB24" s="43" t="s">
        <v>23</v>
      </c>
      <c r="MPC24" s="16" t="s">
        <v>9</v>
      </c>
      <c r="MPD24" s="17">
        <v>0.151</v>
      </c>
      <c r="MPE24" s="4">
        <f>MPE22*MPD24</f>
        <v>3.322</v>
      </c>
      <c r="MPF24" s="18"/>
      <c r="MPG24" s="18"/>
      <c r="MPH24" s="18"/>
      <c r="MPI24" s="19"/>
      <c r="MPJ24" s="20">
        <v>3.2</v>
      </c>
      <c r="MPK24" s="20">
        <f>MPE24*MPJ24</f>
        <v>10.630400000000002</v>
      </c>
      <c r="MPL24" s="15">
        <f>MPG24+MPI24+MPK24</f>
        <v>10.630400000000002</v>
      </c>
      <c r="MYV24" s="9"/>
      <c r="MYW24" s="1"/>
      <c r="MYX24" s="43" t="s">
        <v>23</v>
      </c>
      <c r="MYY24" s="16" t="s">
        <v>9</v>
      </c>
      <c r="MYZ24" s="17">
        <v>0.151</v>
      </c>
      <c r="MZA24" s="4">
        <f>MZA22*MYZ24</f>
        <v>3.322</v>
      </c>
      <c r="MZB24" s="18"/>
      <c r="MZC24" s="18"/>
      <c r="MZD24" s="18"/>
      <c r="MZE24" s="19"/>
      <c r="MZF24" s="20">
        <v>3.2</v>
      </c>
      <c r="MZG24" s="20">
        <f>MZA24*MZF24</f>
        <v>10.630400000000002</v>
      </c>
      <c r="MZH24" s="15">
        <f>MZC24+MZE24+MZG24</f>
        <v>10.630400000000002</v>
      </c>
      <c r="NIR24" s="9"/>
      <c r="NIS24" s="1"/>
      <c r="NIT24" s="43" t="s">
        <v>23</v>
      </c>
      <c r="NIU24" s="16" t="s">
        <v>9</v>
      </c>
      <c r="NIV24" s="17">
        <v>0.151</v>
      </c>
      <c r="NIW24" s="4">
        <f>NIW22*NIV24</f>
        <v>3.322</v>
      </c>
      <c r="NIX24" s="18"/>
      <c r="NIY24" s="18"/>
      <c r="NIZ24" s="18"/>
      <c r="NJA24" s="19"/>
      <c r="NJB24" s="20">
        <v>3.2</v>
      </c>
      <c r="NJC24" s="20">
        <f>NIW24*NJB24</f>
        <v>10.630400000000002</v>
      </c>
      <c r="NJD24" s="15">
        <f>NIY24+NJA24+NJC24</f>
        <v>10.630400000000002</v>
      </c>
      <c r="NSN24" s="9"/>
      <c r="NSO24" s="1"/>
      <c r="NSP24" s="43" t="s">
        <v>23</v>
      </c>
      <c r="NSQ24" s="16" t="s">
        <v>9</v>
      </c>
      <c r="NSR24" s="17">
        <v>0.151</v>
      </c>
      <c r="NSS24" s="4">
        <f>NSS22*NSR24</f>
        <v>3.322</v>
      </c>
      <c r="NST24" s="18"/>
      <c r="NSU24" s="18"/>
      <c r="NSV24" s="18"/>
      <c r="NSW24" s="19"/>
      <c r="NSX24" s="20">
        <v>3.2</v>
      </c>
      <c r="NSY24" s="20">
        <f>NSS24*NSX24</f>
        <v>10.630400000000002</v>
      </c>
      <c r="NSZ24" s="15">
        <f>NSU24+NSW24+NSY24</f>
        <v>10.630400000000002</v>
      </c>
      <c r="OCJ24" s="9"/>
      <c r="OCK24" s="1"/>
      <c r="OCL24" s="43" t="s">
        <v>23</v>
      </c>
      <c r="OCM24" s="16" t="s">
        <v>9</v>
      </c>
      <c r="OCN24" s="17">
        <v>0.151</v>
      </c>
      <c r="OCO24" s="4">
        <f>OCO22*OCN24</f>
        <v>3.322</v>
      </c>
      <c r="OCP24" s="18"/>
      <c r="OCQ24" s="18"/>
      <c r="OCR24" s="18"/>
      <c r="OCS24" s="19"/>
      <c r="OCT24" s="20">
        <v>3.2</v>
      </c>
      <c r="OCU24" s="20">
        <f>OCO24*OCT24</f>
        <v>10.630400000000002</v>
      </c>
      <c r="OCV24" s="15">
        <f>OCQ24+OCS24+OCU24</f>
        <v>10.630400000000002</v>
      </c>
      <c r="OMF24" s="9"/>
      <c r="OMG24" s="1"/>
      <c r="OMH24" s="43" t="s">
        <v>23</v>
      </c>
      <c r="OMI24" s="16" t="s">
        <v>9</v>
      </c>
      <c r="OMJ24" s="17">
        <v>0.151</v>
      </c>
      <c r="OMK24" s="4">
        <f>OMK22*OMJ24</f>
        <v>3.322</v>
      </c>
      <c r="OML24" s="18"/>
      <c r="OMM24" s="18"/>
      <c r="OMN24" s="18"/>
      <c r="OMO24" s="19"/>
      <c r="OMP24" s="20">
        <v>3.2</v>
      </c>
      <c r="OMQ24" s="20">
        <f>OMK24*OMP24</f>
        <v>10.630400000000002</v>
      </c>
      <c r="OMR24" s="15">
        <f>OMM24+OMO24+OMQ24</f>
        <v>10.630400000000002</v>
      </c>
      <c r="OWB24" s="9"/>
      <c r="OWC24" s="1"/>
      <c r="OWD24" s="43" t="s">
        <v>23</v>
      </c>
      <c r="OWE24" s="16" t="s">
        <v>9</v>
      </c>
      <c r="OWF24" s="17">
        <v>0.151</v>
      </c>
      <c r="OWG24" s="4">
        <f>OWG22*OWF24</f>
        <v>3.322</v>
      </c>
      <c r="OWH24" s="18"/>
      <c r="OWI24" s="18"/>
      <c r="OWJ24" s="18"/>
      <c r="OWK24" s="19"/>
      <c r="OWL24" s="20">
        <v>3.2</v>
      </c>
      <c r="OWM24" s="20">
        <f>OWG24*OWL24</f>
        <v>10.630400000000002</v>
      </c>
      <c r="OWN24" s="15">
        <f>OWI24+OWK24+OWM24</f>
        <v>10.630400000000002</v>
      </c>
      <c r="PFX24" s="9"/>
      <c r="PFY24" s="1"/>
      <c r="PFZ24" s="43" t="s">
        <v>23</v>
      </c>
      <c r="PGA24" s="16" t="s">
        <v>9</v>
      </c>
      <c r="PGB24" s="17">
        <v>0.151</v>
      </c>
      <c r="PGC24" s="4">
        <f>PGC22*PGB24</f>
        <v>3.322</v>
      </c>
      <c r="PGD24" s="18"/>
      <c r="PGE24" s="18"/>
      <c r="PGF24" s="18"/>
      <c r="PGG24" s="19"/>
      <c r="PGH24" s="20">
        <v>3.2</v>
      </c>
      <c r="PGI24" s="20">
        <f>PGC24*PGH24</f>
        <v>10.630400000000002</v>
      </c>
      <c r="PGJ24" s="15">
        <f>PGE24+PGG24+PGI24</f>
        <v>10.630400000000002</v>
      </c>
      <c r="PPT24" s="9"/>
      <c r="PPU24" s="1"/>
      <c r="PPV24" s="43" t="s">
        <v>23</v>
      </c>
      <c r="PPW24" s="16" t="s">
        <v>9</v>
      </c>
      <c r="PPX24" s="17">
        <v>0.151</v>
      </c>
      <c r="PPY24" s="4">
        <f>PPY22*PPX24</f>
        <v>3.322</v>
      </c>
      <c r="PPZ24" s="18"/>
      <c r="PQA24" s="18"/>
      <c r="PQB24" s="18"/>
      <c r="PQC24" s="19"/>
      <c r="PQD24" s="20">
        <v>3.2</v>
      </c>
      <c r="PQE24" s="20">
        <f>PPY24*PQD24</f>
        <v>10.630400000000002</v>
      </c>
      <c r="PQF24" s="15">
        <f>PQA24+PQC24+PQE24</f>
        <v>10.630400000000002</v>
      </c>
      <c r="PZP24" s="9"/>
      <c r="PZQ24" s="1"/>
      <c r="PZR24" s="43" t="s">
        <v>23</v>
      </c>
      <c r="PZS24" s="16" t="s">
        <v>9</v>
      </c>
      <c r="PZT24" s="17">
        <v>0.151</v>
      </c>
      <c r="PZU24" s="4">
        <f>PZU22*PZT24</f>
        <v>3.322</v>
      </c>
      <c r="PZV24" s="18"/>
      <c r="PZW24" s="18"/>
      <c r="PZX24" s="18"/>
      <c r="PZY24" s="19"/>
      <c r="PZZ24" s="20">
        <v>3.2</v>
      </c>
      <c r="QAA24" s="20">
        <f>PZU24*PZZ24</f>
        <v>10.630400000000002</v>
      </c>
      <c r="QAB24" s="15">
        <f>PZW24+PZY24+QAA24</f>
        <v>10.630400000000002</v>
      </c>
      <c r="QJL24" s="9"/>
      <c r="QJM24" s="1"/>
      <c r="QJN24" s="43" t="s">
        <v>23</v>
      </c>
      <c r="QJO24" s="16" t="s">
        <v>9</v>
      </c>
      <c r="QJP24" s="17">
        <v>0.151</v>
      </c>
      <c r="QJQ24" s="4">
        <f>QJQ22*QJP24</f>
        <v>3.322</v>
      </c>
      <c r="QJR24" s="18"/>
      <c r="QJS24" s="18"/>
      <c r="QJT24" s="18"/>
      <c r="QJU24" s="19"/>
      <c r="QJV24" s="20">
        <v>3.2</v>
      </c>
      <c r="QJW24" s="20">
        <f>QJQ24*QJV24</f>
        <v>10.630400000000002</v>
      </c>
      <c r="QJX24" s="15">
        <f>QJS24+QJU24+QJW24</f>
        <v>10.630400000000002</v>
      </c>
      <c r="QTH24" s="9"/>
      <c r="QTI24" s="1"/>
      <c r="QTJ24" s="43" t="s">
        <v>23</v>
      </c>
      <c r="QTK24" s="16" t="s">
        <v>9</v>
      </c>
      <c r="QTL24" s="17">
        <v>0.151</v>
      </c>
      <c r="QTM24" s="4">
        <f>QTM22*QTL24</f>
        <v>3.322</v>
      </c>
      <c r="QTN24" s="18"/>
      <c r="QTO24" s="18"/>
      <c r="QTP24" s="18"/>
      <c r="QTQ24" s="19"/>
      <c r="QTR24" s="20">
        <v>3.2</v>
      </c>
      <c r="QTS24" s="20">
        <f>QTM24*QTR24</f>
        <v>10.630400000000002</v>
      </c>
      <c r="QTT24" s="15">
        <f>QTO24+QTQ24+QTS24</f>
        <v>10.630400000000002</v>
      </c>
      <c r="RDD24" s="9"/>
      <c r="RDE24" s="1"/>
      <c r="RDF24" s="43" t="s">
        <v>23</v>
      </c>
      <c r="RDG24" s="16" t="s">
        <v>9</v>
      </c>
      <c r="RDH24" s="17">
        <v>0.151</v>
      </c>
      <c r="RDI24" s="4">
        <f>RDI22*RDH24</f>
        <v>3.322</v>
      </c>
      <c r="RDJ24" s="18"/>
      <c r="RDK24" s="18"/>
      <c r="RDL24" s="18"/>
      <c r="RDM24" s="19"/>
      <c r="RDN24" s="20">
        <v>3.2</v>
      </c>
      <c r="RDO24" s="20">
        <f>RDI24*RDN24</f>
        <v>10.630400000000002</v>
      </c>
      <c r="RDP24" s="15">
        <f>RDK24+RDM24+RDO24</f>
        <v>10.630400000000002</v>
      </c>
      <c r="RMZ24" s="9"/>
      <c r="RNA24" s="1"/>
      <c r="RNB24" s="43" t="s">
        <v>23</v>
      </c>
      <c r="RNC24" s="16" t="s">
        <v>9</v>
      </c>
      <c r="RND24" s="17">
        <v>0.151</v>
      </c>
      <c r="RNE24" s="4">
        <f>RNE22*RND24</f>
        <v>3.322</v>
      </c>
      <c r="RNF24" s="18"/>
      <c r="RNG24" s="18"/>
      <c r="RNH24" s="18"/>
      <c r="RNI24" s="19"/>
      <c r="RNJ24" s="20">
        <v>3.2</v>
      </c>
      <c r="RNK24" s="20">
        <f>RNE24*RNJ24</f>
        <v>10.630400000000002</v>
      </c>
      <c r="RNL24" s="15">
        <f>RNG24+RNI24+RNK24</f>
        <v>10.630400000000002</v>
      </c>
      <c r="RWV24" s="9"/>
      <c r="RWW24" s="1"/>
      <c r="RWX24" s="43" t="s">
        <v>23</v>
      </c>
      <c r="RWY24" s="16" t="s">
        <v>9</v>
      </c>
      <c r="RWZ24" s="17">
        <v>0.151</v>
      </c>
      <c r="RXA24" s="4">
        <f>RXA22*RWZ24</f>
        <v>3.322</v>
      </c>
      <c r="RXB24" s="18"/>
      <c r="RXC24" s="18"/>
      <c r="RXD24" s="18"/>
      <c r="RXE24" s="19"/>
      <c r="RXF24" s="20">
        <v>3.2</v>
      </c>
      <c r="RXG24" s="20">
        <f>RXA24*RXF24</f>
        <v>10.630400000000002</v>
      </c>
      <c r="RXH24" s="15">
        <f>RXC24+RXE24+RXG24</f>
        <v>10.630400000000002</v>
      </c>
      <c r="SGR24" s="9"/>
      <c r="SGS24" s="1"/>
      <c r="SGT24" s="43" t="s">
        <v>23</v>
      </c>
      <c r="SGU24" s="16" t="s">
        <v>9</v>
      </c>
      <c r="SGV24" s="17">
        <v>0.151</v>
      </c>
      <c r="SGW24" s="4">
        <f>SGW22*SGV24</f>
        <v>3.322</v>
      </c>
      <c r="SGX24" s="18"/>
      <c r="SGY24" s="18"/>
      <c r="SGZ24" s="18"/>
      <c r="SHA24" s="19"/>
      <c r="SHB24" s="20">
        <v>3.2</v>
      </c>
      <c r="SHC24" s="20">
        <f>SGW24*SHB24</f>
        <v>10.630400000000002</v>
      </c>
      <c r="SHD24" s="15">
        <f>SGY24+SHA24+SHC24</f>
        <v>10.630400000000002</v>
      </c>
      <c r="SQN24" s="9"/>
      <c r="SQO24" s="1"/>
      <c r="SQP24" s="43" t="s">
        <v>23</v>
      </c>
      <c r="SQQ24" s="16" t="s">
        <v>9</v>
      </c>
      <c r="SQR24" s="17">
        <v>0.151</v>
      </c>
      <c r="SQS24" s="4">
        <f>SQS22*SQR24</f>
        <v>3.322</v>
      </c>
      <c r="SQT24" s="18"/>
      <c r="SQU24" s="18"/>
      <c r="SQV24" s="18"/>
      <c r="SQW24" s="19"/>
      <c r="SQX24" s="20">
        <v>3.2</v>
      </c>
      <c r="SQY24" s="20">
        <f>SQS24*SQX24</f>
        <v>10.630400000000002</v>
      </c>
      <c r="SQZ24" s="15">
        <f>SQU24+SQW24+SQY24</f>
        <v>10.630400000000002</v>
      </c>
      <c r="TAJ24" s="9"/>
      <c r="TAK24" s="1"/>
      <c r="TAL24" s="43" t="s">
        <v>23</v>
      </c>
      <c r="TAM24" s="16" t="s">
        <v>9</v>
      </c>
      <c r="TAN24" s="17">
        <v>0.151</v>
      </c>
      <c r="TAO24" s="4">
        <f>TAO22*TAN24</f>
        <v>3.322</v>
      </c>
      <c r="TAP24" s="18"/>
      <c r="TAQ24" s="18"/>
      <c r="TAR24" s="18"/>
      <c r="TAS24" s="19"/>
      <c r="TAT24" s="20">
        <v>3.2</v>
      </c>
      <c r="TAU24" s="20">
        <f>TAO24*TAT24</f>
        <v>10.630400000000002</v>
      </c>
      <c r="TAV24" s="15">
        <f>TAQ24+TAS24+TAU24</f>
        <v>10.630400000000002</v>
      </c>
      <c r="TKF24" s="9"/>
      <c r="TKG24" s="1"/>
      <c r="TKH24" s="43" t="s">
        <v>23</v>
      </c>
      <c r="TKI24" s="16" t="s">
        <v>9</v>
      </c>
      <c r="TKJ24" s="17">
        <v>0.151</v>
      </c>
      <c r="TKK24" s="4">
        <f>TKK22*TKJ24</f>
        <v>3.322</v>
      </c>
      <c r="TKL24" s="18"/>
      <c r="TKM24" s="18"/>
      <c r="TKN24" s="18"/>
      <c r="TKO24" s="19"/>
      <c r="TKP24" s="20">
        <v>3.2</v>
      </c>
      <c r="TKQ24" s="20">
        <f>TKK24*TKP24</f>
        <v>10.630400000000002</v>
      </c>
      <c r="TKR24" s="15">
        <f>TKM24+TKO24+TKQ24</f>
        <v>10.630400000000002</v>
      </c>
      <c r="TUB24" s="9"/>
      <c r="TUC24" s="1"/>
      <c r="TUD24" s="43" t="s">
        <v>23</v>
      </c>
      <c r="TUE24" s="16" t="s">
        <v>9</v>
      </c>
      <c r="TUF24" s="17">
        <v>0.151</v>
      </c>
      <c r="TUG24" s="4">
        <f>TUG22*TUF24</f>
        <v>3.322</v>
      </c>
      <c r="TUH24" s="18"/>
      <c r="TUI24" s="18"/>
      <c r="TUJ24" s="18"/>
      <c r="TUK24" s="19"/>
      <c r="TUL24" s="20">
        <v>3.2</v>
      </c>
      <c r="TUM24" s="20">
        <f>TUG24*TUL24</f>
        <v>10.630400000000002</v>
      </c>
      <c r="TUN24" s="15">
        <f>TUI24+TUK24+TUM24</f>
        <v>10.630400000000002</v>
      </c>
      <c r="UDX24" s="9"/>
      <c r="UDY24" s="1"/>
      <c r="UDZ24" s="43" t="s">
        <v>23</v>
      </c>
      <c r="UEA24" s="16" t="s">
        <v>9</v>
      </c>
      <c r="UEB24" s="17">
        <v>0.151</v>
      </c>
      <c r="UEC24" s="4">
        <f>UEC22*UEB24</f>
        <v>3.322</v>
      </c>
      <c r="UED24" s="18"/>
      <c r="UEE24" s="18"/>
      <c r="UEF24" s="18"/>
      <c r="UEG24" s="19"/>
      <c r="UEH24" s="20">
        <v>3.2</v>
      </c>
      <c r="UEI24" s="20">
        <f>UEC24*UEH24</f>
        <v>10.630400000000002</v>
      </c>
      <c r="UEJ24" s="15">
        <f>UEE24+UEG24+UEI24</f>
        <v>10.630400000000002</v>
      </c>
      <c r="UNT24" s="9"/>
      <c r="UNU24" s="1"/>
      <c r="UNV24" s="43" t="s">
        <v>23</v>
      </c>
      <c r="UNW24" s="16" t="s">
        <v>9</v>
      </c>
      <c r="UNX24" s="17">
        <v>0.151</v>
      </c>
      <c r="UNY24" s="4">
        <f>UNY22*UNX24</f>
        <v>3.322</v>
      </c>
      <c r="UNZ24" s="18"/>
      <c r="UOA24" s="18"/>
      <c r="UOB24" s="18"/>
      <c r="UOC24" s="19"/>
      <c r="UOD24" s="20">
        <v>3.2</v>
      </c>
      <c r="UOE24" s="20">
        <f>UNY24*UOD24</f>
        <v>10.630400000000002</v>
      </c>
      <c r="UOF24" s="15">
        <f>UOA24+UOC24+UOE24</f>
        <v>10.630400000000002</v>
      </c>
      <c r="UXP24" s="9"/>
      <c r="UXQ24" s="1"/>
      <c r="UXR24" s="43" t="s">
        <v>23</v>
      </c>
      <c r="UXS24" s="16" t="s">
        <v>9</v>
      </c>
      <c r="UXT24" s="17">
        <v>0.151</v>
      </c>
      <c r="UXU24" s="4">
        <f>UXU22*UXT24</f>
        <v>3.322</v>
      </c>
      <c r="UXV24" s="18"/>
      <c r="UXW24" s="18"/>
      <c r="UXX24" s="18"/>
      <c r="UXY24" s="19"/>
      <c r="UXZ24" s="20">
        <v>3.2</v>
      </c>
      <c r="UYA24" s="20">
        <f>UXU24*UXZ24</f>
        <v>10.630400000000002</v>
      </c>
      <c r="UYB24" s="15">
        <f>UXW24+UXY24+UYA24</f>
        <v>10.630400000000002</v>
      </c>
      <c r="VHL24" s="9"/>
      <c r="VHM24" s="1"/>
      <c r="VHN24" s="43" t="s">
        <v>23</v>
      </c>
      <c r="VHO24" s="16" t="s">
        <v>9</v>
      </c>
      <c r="VHP24" s="17">
        <v>0.151</v>
      </c>
      <c r="VHQ24" s="4">
        <f>VHQ22*VHP24</f>
        <v>3.322</v>
      </c>
      <c r="VHR24" s="18"/>
      <c r="VHS24" s="18"/>
      <c r="VHT24" s="18"/>
      <c r="VHU24" s="19"/>
      <c r="VHV24" s="20">
        <v>3.2</v>
      </c>
      <c r="VHW24" s="20">
        <f>VHQ24*VHV24</f>
        <v>10.630400000000002</v>
      </c>
      <c r="VHX24" s="15">
        <f>VHS24+VHU24+VHW24</f>
        <v>10.630400000000002</v>
      </c>
      <c r="VRH24" s="9"/>
      <c r="VRI24" s="1"/>
      <c r="VRJ24" s="43" t="s">
        <v>23</v>
      </c>
      <c r="VRK24" s="16" t="s">
        <v>9</v>
      </c>
      <c r="VRL24" s="17">
        <v>0.151</v>
      </c>
      <c r="VRM24" s="4">
        <f>VRM22*VRL24</f>
        <v>3.322</v>
      </c>
      <c r="VRN24" s="18"/>
      <c r="VRO24" s="18"/>
      <c r="VRP24" s="18"/>
      <c r="VRQ24" s="19"/>
      <c r="VRR24" s="20">
        <v>3.2</v>
      </c>
      <c r="VRS24" s="20">
        <f>VRM24*VRR24</f>
        <v>10.630400000000002</v>
      </c>
      <c r="VRT24" s="15">
        <f>VRO24+VRQ24+VRS24</f>
        <v>10.630400000000002</v>
      </c>
      <c r="WBD24" s="9"/>
      <c r="WBE24" s="1"/>
      <c r="WBF24" s="43" t="s">
        <v>23</v>
      </c>
      <c r="WBG24" s="16" t="s">
        <v>9</v>
      </c>
      <c r="WBH24" s="17">
        <v>0.151</v>
      </c>
      <c r="WBI24" s="4">
        <f>WBI22*WBH24</f>
        <v>3.322</v>
      </c>
      <c r="WBJ24" s="18"/>
      <c r="WBK24" s="18"/>
      <c r="WBL24" s="18"/>
      <c r="WBM24" s="19"/>
      <c r="WBN24" s="20">
        <v>3.2</v>
      </c>
      <c r="WBO24" s="20">
        <f>WBI24*WBN24</f>
        <v>10.630400000000002</v>
      </c>
      <c r="WBP24" s="15">
        <f>WBK24+WBM24+WBO24</f>
        <v>10.630400000000002</v>
      </c>
      <c r="WKZ24" s="9"/>
      <c r="WLA24" s="1"/>
      <c r="WLB24" s="43" t="s">
        <v>23</v>
      </c>
      <c r="WLC24" s="16" t="s">
        <v>9</v>
      </c>
      <c r="WLD24" s="17">
        <v>0.151</v>
      </c>
      <c r="WLE24" s="4">
        <f>WLE22*WLD24</f>
        <v>3.322</v>
      </c>
      <c r="WLF24" s="18"/>
      <c r="WLG24" s="18"/>
      <c r="WLH24" s="18"/>
      <c r="WLI24" s="19"/>
      <c r="WLJ24" s="20">
        <v>3.2</v>
      </c>
      <c r="WLK24" s="20">
        <f>WLE24*WLJ24</f>
        <v>10.630400000000002</v>
      </c>
      <c r="WLL24" s="15">
        <f>WLG24+WLI24+WLK24</f>
        <v>10.630400000000002</v>
      </c>
      <c r="WUV24" s="9"/>
      <c r="WUW24" s="1"/>
      <c r="WUX24" s="43" t="s">
        <v>23</v>
      </c>
      <c r="WUY24" s="16" t="s">
        <v>9</v>
      </c>
      <c r="WUZ24" s="17">
        <v>0.151</v>
      </c>
      <c r="WVA24" s="4">
        <f>WVA22*WUZ24</f>
        <v>3.322</v>
      </c>
      <c r="WVB24" s="18"/>
      <c r="WVC24" s="18"/>
      <c r="WVD24" s="18"/>
      <c r="WVE24" s="19"/>
      <c r="WVF24" s="20">
        <v>3.2</v>
      </c>
      <c r="WVG24" s="20">
        <f>WVA24*WVF24</f>
        <v>10.630400000000002</v>
      </c>
      <c r="WVH24" s="15">
        <f>WVC24+WVE24+WVG24</f>
        <v>10.630400000000002</v>
      </c>
    </row>
    <row r="25" spans="1:16128" s="5" customFormat="1" ht="12.75">
      <c r="A25" s="9"/>
      <c r="B25" s="1" t="s">
        <v>13</v>
      </c>
      <c r="C25" s="1"/>
      <c r="D25" s="63"/>
      <c r="E25" s="63"/>
      <c r="F25" s="63"/>
      <c r="G25" s="63"/>
      <c r="H25" s="63"/>
      <c r="I25" s="63"/>
      <c r="J25" s="63"/>
      <c r="K25" s="64"/>
      <c r="L25" s="59" t="s">
        <v>229</v>
      </c>
      <c r="IJ25" s="9"/>
      <c r="IK25" s="1"/>
      <c r="IL25" s="1" t="s">
        <v>13</v>
      </c>
      <c r="IM25" s="1"/>
      <c r="IN25" s="1"/>
      <c r="IO25" s="4"/>
      <c r="IP25" s="1"/>
      <c r="IQ25" s="4"/>
      <c r="IR25" s="1"/>
      <c r="IS25" s="4"/>
      <c r="IT25" s="1"/>
      <c r="IU25" s="4"/>
      <c r="IV25" s="15"/>
      <c r="SF25" s="9"/>
      <c r="SG25" s="1"/>
      <c r="SH25" s="1" t="s">
        <v>13</v>
      </c>
      <c r="SI25" s="1"/>
      <c r="SJ25" s="1"/>
      <c r="SK25" s="4"/>
      <c r="SL25" s="1"/>
      <c r="SM25" s="4"/>
      <c r="SN25" s="1"/>
      <c r="SO25" s="4"/>
      <c r="SP25" s="1"/>
      <c r="SQ25" s="4"/>
      <c r="SR25" s="15"/>
      <c r="ACB25" s="9"/>
      <c r="ACC25" s="1"/>
      <c r="ACD25" s="1" t="s">
        <v>13</v>
      </c>
      <c r="ACE25" s="1"/>
      <c r="ACF25" s="1"/>
      <c r="ACG25" s="4"/>
      <c r="ACH25" s="1"/>
      <c r="ACI25" s="4"/>
      <c r="ACJ25" s="1"/>
      <c r="ACK25" s="4"/>
      <c r="ACL25" s="1"/>
      <c r="ACM25" s="4"/>
      <c r="ACN25" s="15"/>
      <c r="ALX25" s="9"/>
      <c r="ALY25" s="1"/>
      <c r="ALZ25" s="1" t="s">
        <v>13</v>
      </c>
      <c r="AMA25" s="1"/>
      <c r="AMB25" s="1"/>
      <c r="AMC25" s="4"/>
      <c r="AMD25" s="1"/>
      <c r="AME25" s="4"/>
      <c r="AMF25" s="1"/>
      <c r="AMG25" s="4"/>
      <c r="AMH25" s="1"/>
      <c r="AMI25" s="4"/>
      <c r="AMJ25" s="15"/>
      <c r="AVT25" s="9"/>
      <c r="AVU25" s="1"/>
      <c r="AVV25" s="1" t="s">
        <v>13</v>
      </c>
      <c r="AVW25" s="1"/>
      <c r="AVX25" s="1"/>
      <c r="AVY25" s="4"/>
      <c r="AVZ25" s="1"/>
      <c r="AWA25" s="4"/>
      <c r="AWB25" s="1"/>
      <c r="AWC25" s="4"/>
      <c r="AWD25" s="1"/>
      <c r="AWE25" s="4"/>
      <c r="AWF25" s="15"/>
      <c r="BFP25" s="9"/>
      <c r="BFQ25" s="1"/>
      <c r="BFR25" s="1" t="s">
        <v>13</v>
      </c>
      <c r="BFS25" s="1"/>
      <c r="BFT25" s="1"/>
      <c r="BFU25" s="4"/>
      <c r="BFV25" s="1"/>
      <c r="BFW25" s="4"/>
      <c r="BFX25" s="1"/>
      <c r="BFY25" s="4"/>
      <c r="BFZ25" s="1"/>
      <c r="BGA25" s="4"/>
      <c r="BGB25" s="15"/>
      <c r="BPL25" s="9"/>
      <c r="BPM25" s="1"/>
      <c r="BPN25" s="1" t="s">
        <v>13</v>
      </c>
      <c r="BPO25" s="1"/>
      <c r="BPP25" s="1"/>
      <c r="BPQ25" s="4"/>
      <c r="BPR25" s="1"/>
      <c r="BPS25" s="4"/>
      <c r="BPT25" s="1"/>
      <c r="BPU25" s="4"/>
      <c r="BPV25" s="1"/>
      <c r="BPW25" s="4"/>
      <c r="BPX25" s="15"/>
      <c r="BZH25" s="9"/>
      <c r="BZI25" s="1"/>
      <c r="BZJ25" s="1" t="s">
        <v>13</v>
      </c>
      <c r="BZK25" s="1"/>
      <c r="BZL25" s="1"/>
      <c r="BZM25" s="4"/>
      <c r="BZN25" s="1"/>
      <c r="BZO25" s="4"/>
      <c r="BZP25" s="1"/>
      <c r="BZQ25" s="4"/>
      <c r="BZR25" s="1"/>
      <c r="BZS25" s="4"/>
      <c r="BZT25" s="15"/>
      <c r="CJD25" s="9"/>
      <c r="CJE25" s="1"/>
      <c r="CJF25" s="1" t="s">
        <v>13</v>
      </c>
      <c r="CJG25" s="1"/>
      <c r="CJH25" s="1"/>
      <c r="CJI25" s="4"/>
      <c r="CJJ25" s="1"/>
      <c r="CJK25" s="4"/>
      <c r="CJL25" s="1"/>
      <c r="CJM25" s="4"/>
      <c r="CJN25" s="1"/>
      <c r="CJO25" s="4"/>
      <c r="CJP25" s="15"/>
      <c r="CSZ25" s="9"/>
      <c r="CTA25" s="1"/>
      <c r="CTB25" s="1" t="s">
        <v>13</v>
      </c>
      <c r="CTC25" s="1"/>
      <c r="CTD25" s="1"/>
      <c r="CTE25" s="4"/>
      <c r="CTF25" s="1"/>
      <c r="CTG25" s="4"/>
      <c r="CTH25" s="1"/>
      <c r="CTI25" s="4"/>
      <c r="CTJ25" s="1"/>
      <c r="CTK25" s="4"/>
      <c r="CTL25" s="15"/>
      <c r="DCV25" s="9"/>
      <c r="DCW25" s="1"/>
      <c r="DCX25" s="1" t="s">
        <v>13</v>
      </c>
      <c r="DCY25" s="1"/>
      <c r="DCZ25" s="1"/>
      <c r="DDA25" s="4"/>
      <c r="DDB25" s="1"/>
      <c r="DDC25" s="4"/>
      <c r="DDD25" s="1"/>
      <c r="DDE25" s="4"/>
      <c r="DDF25" s="1"/>
      <c r="DDG25" s="4"/>
      <c r="DDH25" s="15"/>
      <c r="DMR25" s="9"/>
      <c r="DMS25" s="1"/>
      <c r="DMT25" s="1" t="s">
        <v>13</v>
      </c>
      <c r="DMU25" s="1"/>
      <c r="DMV25" s="1"/>
      <c r="DMW25" s="4"/>
      <c r="DMX25" s="1"/>
      <c r="DMY25" s="4"/>
      <c r="DMZ25" s="1"/>
      <c r="DNA25" s="4"/>
      <c r="DNB25" s="1"/>
      <c r="DNC25" s="4"/>
      <c r="DND25" s="15"/>
      <c r="DWN25" s="9"/>
      <c r="DWO25" s="1"/>
      <c r="DWP25" s="1" t="s">
        <v>13</v>
      </c>
      <c r="DWQ25" s="1"/>
      <c r="DWR25" s="1"/>
      <c r="DWS25" s="4"/>
      <c r="DWT25" s="1"/>
      <c r="DWU25" s="4"/>
      <c r="DWV25" s="1"/>
      <c r="DWW25" s="4"/>
      <c r="DWX25" s="1"/>
      <c r="DWY25" s="4"/>
      <c r="DWZ25" s="15"/>
      <c r="EGJ25" s="9"/>
      <c r="EGK25" s="1"/>
      <c r="EGL25" s="1" t="s">
        <v>13</v>
      </c>
      <c r="EGM25" s="1"/>
      <c r="EGN25" s="1"/>
      <c r="EGO25" s="4"/>
      <c r="EGP25" s="1"/>
      <c r="EGQ25" s="4"/>
      <c r="EGR25" s="1"/>
      <c r="EGS25" s="4"/>
      <c r="EGT25" s="1"/>
      <c r="EGU25" s="4"/>
      <c r="EGV25" s="15"/>
      <c r="EQF25" s="9"/>
      <c r="EQG25" s="1"/>
      <c r="EQH25" s="1" t="s">
        <v>13</v>
      </c>
      <c r="EQI25" s="1"/>
      <c r="EQJ25" s="1"/>
      <c r="EQK25" s="4"/>
      <c r="EQL25" s="1"/>
      <c r="EQM25" s="4"/>
      <c r="EQN25" s="1"/>
      <c r="EQO25" s="4"/>
      <c r="EQP25" s="1"/>
      <c r="EQQ25" s="4"/>
      <c r="EQR25" s="15"/>
      <c r="FAB25" s="9"/>
      <c r="FAC25" s="1"/>
      <c r="FAD25" s="1" t="s">
        <v>13</v>
      </c>
      <c r="FAE25" s="1"/>
      <c r="FAF25" s="1"/>
      <c r="FAG25" s="4"/>
      <c r="FAH25" s="1"/>
      <c r="FAI25" s="4"/>
      <c r="FAJ25" s="1"/>
      <c r="FAK25" s="4"/>
      <c r="FAL25" s="1"/>
      <c r="FAM25" s="4"/>
      <c r="FAN25" s="15"/>
      <c r="FJX25" s="9"/>
      <c r="FJY25" s="1"/>
      <c r="FJZ25" s="1" t="s">
        <v>13</v>
      </c>
      <c r="FKA25" s="1"/>
      <c r="FKB25" s="1"/>
      <c r="FKC25" s="4"/>
      <c r="FKD25" s="1"/>
      <c r="FKE25" s="4"/>
      <c r="FKF25" s="1"/>
      <c r="FKG25" s="4"/>
      <c r="FKH25" s="1"/>
      <c r="FKI25" s="4"/>
      <c r="FKJ25" s="15"/>
      <c r="FTT25" s="9"/>
      <c r="FTU25" s="1"/>
      <c r="FTV25" s="1" t="s">
        <v>13</v>
      </c>
      <c r="FTW25" s="1"/>
      <c r="FTX25" s="1"/>
      <c r="FTY25" s="4"/>
      <c r="FTZ25" s="1"/>
      <c r="FUA25" s="4"/>
      <c r="FUB25" s="1"/>
      <c r="FUC25" s="4"/>
      <c r="FUD25" s="1"/>
      <c r="FUE25" s="4"/>
      <c r="FUF25" s="15"/>
      <c r="GDP25" s="9"/>
      <c r="GDQ25" s="1"/>
      <c r="GDR25" s="1" t="s">
        <v>13</v>
      </c>
      <c r="GDS25" s="1"/>
      <c r="GDT25" s="1"/>
      <c r="GDU25" s="4"/>
      <c r="GDV25" s="1"/>
      <c r="GDW25" s="4"/>
      <c r="GDX25" s="1"/>
      <c r="GDY25" s="4"/>
      <c r="GDZ25" s="1"/>
      <c r="GEA25" s="4"/>
      <c r="GEB25" s="15"/>
      <c r="GNL25" s="9"/>
      <c r="GNM25" s="1"/>
      <c r="GNN25" s="1" t="s">
        <v>13</v>
      </c>
      <c r="GNO25" s="1"/>
      <c r="GNP25" s="1"/>
      <c r="GNQ25" s="4"/>
      <c r="GNR25" s="1"/>
      <c r="GNS25" s="4"/>
      <c r="GNT25" s="1"/>
      <c r="GNU25" s="4"/>
      <c r="GNV25" s="1"/>
      <c r="GNW25" s="4"/>
      <c r="GNX25" s="15"/>
      <c r="GXH25" s="9"/>
      <c r="GXI25" s="1"/>
      <c r="GXJ25" s="1" t="s">
        <v>13</v>
      </c>
      <c r="GXK25" s="1"/>
      <c r="GXL25" s="1"/>
      <c r="GXM25" s="4"/>
      <c r="GXN25" s="1"/>
      <c r="GXO25" s="4"/>
      <c r="GXP25" s="1"/>
      <c r="GXQ25" s="4"/>
      <c r="GXR25" s="1"/>
      <c r="GXS25" s="4"/>
      <c r="GXT25" s="15"/>
      <c r="HHD25" s="9"/>
      <c r="HHE25" s="1"/>
      <c r="HHF25" s="1" t="s">
        <v>13</v>
      </c>
      <c r="HHG25" s="1"/>
      <c r="HHH25" s="1"/>
      <c r="HHI25" s="4"/>
      <c r="HHJ25" s="1"/>
      <c r="HHK25" s="4"/>
      <c r="HHL25" s="1"/>
      <c r="HHM25" s="4"/>
      <c r="HHN25" s="1"/>
      <c r="HHO25" s="4"/>
      <c r="HHP25" s="15"/>
      <c r="HQZ25" s="9"/>
      <c r="HRA25" s="1"/>
      <c r="HRB25" s="1" t="s">
        <v>13</v>
      </c>
      <c r="HRC25" s="1"/>
      <c r="HRD25" s="1"/>
      <c r="HRE25" s="4"/>
      <c r="HRF25" s="1"/>
      <c r="HRG25" s="4"/>
      <c r="HRH25" s="1"/>
      <c r="HRI25" s="4"/>
      <c r="HRJ25" s="1"/>
      <c r="HRK25" s="4"/>
      <c r="HRL25" s="15"/>
      <c r="IAV25" s="9"/>
      <c r="IAW25" s="1"/>
      <c r="IAX25" s="1" t="s">
        <v>13</v>
      </c>
      <c r="IAY25" s="1"/>
      <c r="IAZ25" s="1"/>
      <c r="IBA25" s="4"/>
      <c r="IBB25" s="1"/>
      <c r="IBC25" s="4"/>
      <c r="IBD25" s="1"/>
      <c r="IBE25" s="4"/>
      <c r="IBF25" s="1"/>
      <c r="IBG25" s="4"/>
      <c r="IBH25" s="15"/>
      <c r="IKR25" s="9"/>
      <c r="IKS25" s="1"/>
      <c r="IKT25" s="1" t="s">
        <v>13</v>
      </c>
      <c r="IKU25" s="1"/>
      <c r="IKV25" s="1"/>
      <c r="IKW25" s="4"/>
      <c r="IKX25" s="1"/>
      <c r="IKY25" s="4"/>
      <c r="IKZ25" s="1"/>
      <c r="ILA25" s="4"/>
      <c r="ILB25" s="1"/>
      <c r="ILC25" s="4"/>
      <c r="ILD25" s="15"/>
      <c r="IUN25" s="9"/>
      <c r="IUO25" s="1"/>
      <c r="IUP25" s="1" t="s">
        <v>13</v>
      </c>
      <c r="IUQ25" s="1"/>
      <c r="IUR25" s="1"/>
      <c r="IUS25" s="4"/>
      <c r="IUT25" s="1"/>
      <c r="IUU25" s="4"/>
      <c r="IUV25" s="1"/>
      <c r="IUW25" s="4"/>
      <c r="IUX25" s="1"/>
      <c r="IUY25" s="4"/>
      <c r="IUZ25" s="15"/>
      <c r="JEJ25" s="9"/>
      <c r="JEK25" s="1"/>
      <c r="JEL25" s="1" t="s">
        <v>13</v>
      </c>
      <c r="JEM25" s="1"/>
      <c r="JEN25" s="1"/>
      <c r="JEO25" s="4"/>
      <c r="JEP25" s="1"/>
      <c r="JEQ25" s="4"/>
      <c r="JER25" s="1"/>
      <c r="JES25" s="4"/>
      <c r="JET25" s="1"/>
      <c r="JEU25" s="4"/>
      <c r="JEV25" s="15"/>
      <c r="JOF25" s="9"/>
      <c r="JOG25" s="1"/>
      <c r="JOH25" s="1" t="s">
        <v>13</v>
      </c>
      <c r="JOI25" s="1"/>
      <c r="JOJ25" s="1"/>
      <c r="JOK25" s="4"/>
      <c r="JOL25" s="1"/>
      <c r="JOM25" s="4"/>
      <c r="JON25" s="1"/>
      <c r="JOO25" s="4"/>
      <c r="JOP25" s="1"/>
      <c r="JOQ25" s="4"/>
      <c r="JOR25" s="15"/>
      <c r="JYB25" s="9"/>
      <c r="JYC25" s="1"/>
      <c r="JYD25" s="1" t="s">
        <v>13</v>
      </c>
      <c r="JYE25" s="1"/>
      <c r="JYF25" s="1"/>
      <c r="JYG25" s="4"/>
      <c r="JYH25" s="1"/>
      <c r="JYI25" s="4"/>
      <c r="JYJ25" s="1"/>
      <c r="JYK25" s="4"/>
      <c r="JYL25" s="1"/>
      <c r="JYM25" s="4"/>
      <c r="JYN25" s="15"/>
      <c r="KHX25" s="9"/>
      <c r="KHY25" s="1"/>
      <c r="KHZ25" s="1" t="s">
        <v>13</v>
      </c>
      <c r="KIA25" s="1"/>
      <c r="KIB25" s="1"/>
      <c r="KIC25" s="4"/>
      <c r="KID25" s="1"/>
      <c r="KIE25" s="4"/>
      <c r="KIF25" s="1"/>
      <c r="KIG25" s="4"/>
      <c r="KIH25" s="1"/>
      <c r="KII25" s="4"/>
      <c r="KIJ25" s="15"/>
      <c r="KRT25" s="9"/>
      <c r="KRU25" s="1"/>
      <c r="KRV25" s="1" t="s">
        <v>13</v>
      </c>
      <c r="KRW25" s="1"/>
      <c r="KRX25" s="1"/>
      <c r="KRY25" s="4"/>
      <c r="KRZ25" s="1"/>
      <c r="KSA25" s="4"/>
      <c r="KSB25" s="1"/>
      <c r="KSC25" s="4"/>
      <c r="KSD25" s="1"/>
      <c r="KSE25" s="4"/>
      <c r="KSF25" s="15"/>
      <c r="LBP25" s="9"/>
      <c r="LBQ25" s="1"/>
      <c r="LBR25" s="1" t="s">
        <v>13</v>
      </c>
      <c r="LBS25" s="1"/>
      <c r="LBT25" s="1"/>
      <c r="LBU25" s="4"/>
      <c r="LBV25" s="1"/>
      <c r="LBW25" s="4"/>
      <c r="LBX25" s="1"/>
      <c r="LBY25" s="4"/>
      <c r="LBZ25" s="1"/>
      <c r="LCA25" s="4"/>
      <c r="LCB25" s="15"/>
      <c r="LLL25" s="9"/>
      <c r="LLM25" s="1"/>
      <c r="LLN25" s="1" t="s">
        <v>13</v>
      </c>
      <c r="LLO25" s="1"/>
      <c r="LLP25" s="1"/>
      <c r="LLQ25" s="4"/>
      <c r="LLR25" s="1"/>
      <c r="LLS25" s="4"/>
      <c r="LLT25" s="1"/>
      <c r="LLU25" s="4"/>
      <c r="LLV25" s="1"/>
      <c r="LLW25" s="4"/>
      <c r="LLX25" s="15"/>
      <c r="LVH25" s="9"/>
      <c r="LVI25" s="1"/>
      <c r="LVJ25" s="1" t="s">
        <v>13</v>
      </c>
      <c r="LVK25" s="1"/>
      <c r="LVL25" s="1"/>
      <c r="LVM25" s="4"/>
      <c r="LVN25" s="1"/>
      <c r="LVO25" s="4"/>
      <c r="LVP25" s="1"/>
      <c r="LVQ25" s="4"/>
      <c r="LVR25" s="1"/>
      <c r="LVS25" s="4"/>
      <c r="LVT25" s="15"/>
      <c r="MFD25" s="9"/>
      <c r="MFE25" s="1"/>
      <c r="MFF25" s="1" t="s">
        <v>13</v>
      </c>
      <c r="MFG25" s="1"/>
      <c r="MFH25" s="1"/>
      <c r="MFI25" s="4"/>
      <c r="MFJ25" s="1"/>
      <c r="MFK25" s="4"/>
      <c r="MFL25" s="1"/>
      <c r="MFM25" s="4"/>
      <c r="MFN25" s="1"/>
      <c r="MFO25" s="4"/>
      <c r="MFP25" s="15"/>
      <c r="MOZ25" s="9"/>
      <c r="MPA25" s="1"/>
      <c r="MPB25" s="1" t="s">
        <v>13</v>
      </c>
      <c r="MPC25" s="1"/>
      <c r="MPD25" s="1"/>
      <c r="MPE25" s="4"/>
      <c r="MPF25" s="1"/>
      <c r="MPG25" s="4"/>
      <c r="MPH25" s="1"/>
      <c r="MPI25" s="4"/>
      <c r="MPJ25" s="1"/>
      <c r="MPK25" s="4"/>
      <c r="MPL25" s="15"/>
      <c r="MYV25" s="9"/>
      <c r="MYW25" s="1"/>
      <c r="MYX25" s="1" t="s">
        <v>13</v>
      </c>
      <c r="MYY25" s="1"/>
      <c r="MYZ25" s="1"/>
      <c r="MZA25" s="4"/>
      <c r="MZB25" s="1"/>
      <c r="MZC25" s="4"/>
      <c r="MZD25" s="1"/>
      <c r="MZE25" s="4"/>
      <c r="MZF25" s="1"/>
      <c r="MZG25" s="4"/>
      <c r="MZH25" s="15"/>
      <c r="NIR25" s="9"/>
      <c r="NIS25" s="1"/>
      <c r="NIT25" s="1" t="s">
        <v>13</v>
      </c>
      <c r="NIU25" s="1"/>
      <c r="NIV25" s="1"/>
      <c r="NIW25" s="4"/>
      <c r="NIX25" s="1"/>
      <c r="NIY25" s="4"/>
      <c r="NIZ25" s="1"/>
      <c r="NJA25" s="4"/>
      <c r="NJB25" s="1"/>
      <c r="NJC25" s="4"/>
      <c r="NJD25" s="15"/>
      <c r="NSN25" s="9"/>
      <c r="NSO25" s="1"/>
      <c r="NSP25" s="1" t="s">
        <v>13</v>
      </c>
      <c r="NSQ25" s="1"/>
      <c r="NSR25" s="1"/>
      <c r="NSS25" s="4"/>
      <c r="NST25" s="1"/>
      <c r="NSU25" s="4"/>
      <c r="NSV25" s="1"/>
      <c r="NSW25" s="4"/>
      <c r="NSX25" s="1"/>
      <c r="NSY25" s="4"/>
      <c r="NSZ25" s="15"/>
      <c r="OCJ25" s="9"/>
      <c r="OCK25" s="1"/>
      <c r="OCL25" s="1" t="s">
        <v>13</v>
      </c>
      <c r="OCM25" s="1"/>
      <c r="OCN25" s="1"/>
      <c r="OCO25" s="4"/>
      <c r="OCP25" s="1"/>
      <c r="OCQ25" s="4"/>
      <c r="OCR25" s="1"/>
      <c r="OCS25" s="4"/>
      <c r="OCT25" s="1"/>
      <c r="OCU25" s="4"/>
      <c r="OCV25" s="15"/>
      <c r="OMF25" s="9"/>
      <c r="OMG25" s="1"/>
      <c r="OMH25" s="1" t="s">
        <v>13</v>
      </c>
      <c r="OMI25" s="1"/>
      <c r="OMJ25" s="1"/>
      <c r="OMK25" s="4"/>
      <c r="OML25" s="1"/>
      <c r="OMM25" s="4"/>
      <c r="OMN25" s="1"/>
      <c r="OMO25" s="4"/>
      <c r="OMP25" s="1"/>
      <c r="OMQ25" s="4"/>
      <c r="OMR25" s="15"/>
      <c r="OWB25" s="9"/>
      <c r="OWC25" s="1"/>
      <c r="OWD25" s="1" t="s">
        <v>13</v>
      </c>
      <c r="OWE25" s="1"/>
      <c r="OWF25" s="1"/>
      <c r="OWG25" s="4"/>
      <c r="OWH25" s="1"/>
      <c r="OWI25" s="4"/>
      <c r="OWJ25" s="1"/>
      <c r="OWK25" s="4"/>
      <c r="OWL25" s="1"/>
      <c r="OWM25" s="4"/>
      <c r="OWN25" s="15"/>
      <c r="PFX25" s="9"/>
      <c r="PFY25" s="1"/>
      <c r="PFZ25" s="1" t="s">
        <v>13</v>
      </c>
      <c r="PGA25" s="1"/>
      <c r="PGB25" s="1"/>
      <c r="PGC25" s="4"/>
      <c r="PGD25" s="1"/>
      <c r="PGE25" s="4"/>
      <c r="PGF25" s="1"/>
      <c r="PGG25" s="4"/>
      <c r="PGH25" s="1"/>
      <c r="PGI25" s="4"/>
      <c r="PGJ25" s="15"/>
      <c r="PPT25" s="9"/>
      <c r="PPU25" s="1"/>
      <c r="PPV25" s="1" t="s">
        <v>13</v>
      </c>
      <c r="PPW25" s="1"/>
      <c r="PPX25" s="1"/>
      <c r="PPY25" s="4"/>
      <c r="PPZ25" s="1"/>
      <c r="PQA25" s="4"/>
      <c r="PQB25" s="1"/>
      <c r="PQC25" s="4"/>
      <c r="PQD25" s="1"/>
      <c r="PQE25" s="4"/>
      <c r="PQF25" s="15"/>
      <c r="PZP25" s="9"/>
      <c r="PZQ25" s="1"/>
      <c r="PZR25" s="1" t="s">
        <v>13</v>
      </c>
      <c r="PZS25" s="1"/>
      <c r="PZT25" s="1"/>
      <c r="PZU25" s="4"/>
      <c r="PZV25" s="1"/>
      <c r="PZW25" s="4"/>
      <c r="PZX25" s="1"/>
      <c r="PZY25" s="4"/>
      <c r="PZZ25" s="1"/>
      <c r="QAA25" s="4"/>
      <c r="QAB25" s="15"/>
      <c r="QJL25" s="9"/>
      <c r="QJM25" s="1"/>
      <c r="QJN25" s="1" t="s">
        <v>13</v>
      </c>
      <c r="QJO25" s="1"/>
      <c r="QJP25" s="1"/>
      <c r="QJQ25" s="4"/>
      <c r="QJR25" s="1"/>
      <c r="QJS25" s="4"/>
      <c r="QJT25" s="1"/>
      <c r="QJU25" s="4"/>
      <c r="QJV25" s="1"/>
      <c r="QJW25" s="4"/>
      <c r="QJX25" s="15"/>
      <c r="QTH25" s="9"/>
      <c r="QTI25" s="1"/>
      <c r="QTJ25" s="1" t="s">
        <v>13</v>
      </c>
      <c r="QTK25" s="1"/>
      <c r="QTL25" s="1"/>
      <c r="QTM25" s="4"/>
      <c r="QTN25" s="1"/>
      <c r="QTO25" s="4"/>
      <c r="QTP25" s="1"/>
      <c r="QTQ25" s="4"/>
      <c r="QTR25" s="1"/>
      <c r="QTS25" s="4"/>
      <c r="QTT25" s="15"/>
      <c r="RDD25" s="9"/>
      <c r="RDE25" s="1"/>
      <c r="RDF25" s="1" t="s">
        <v>13</v>
      </c>
      <c r="RDG25" s="1"/>
      <c r="RDH25" s="1"/>
      <c r="RDI25" s="4"/>
      <c r="RDJ25" s="1"/>
      <c r="RDK25" s="4"/>
      <c r="RDL25" s="1"/>
      <c r="RDM25" s="4"/>
      <c r="RDN25" s="1"/>
      <c r="RDO25" s="4"/>
      <c r="RDP25" s="15"/>
      <c r="RMZ25" s="9"/>
      <c r="RNA25" s="1"/>
      <c r="RNB25" s="1" t="s">
        <v>13</v>
      </c>
      <c r="RNC25" s="1"/>
      <c r="RND25" s="1"/>
      <c r="RNE25" s="4"/>
      <c r="RNF25" s="1"/>
      <c r="RNG25" s="4"/>
      <c r="RNH25" s="1"/>
      <c r="RNI25" s="4"/>
      <c r="RNJ25" s="1"/>
      <c r="RNK25" s="4"/>
      <c r="RNL25" s="15"/>
      <c r="RWV25" s="9"/>
      <c r="RWW25" s="1"/>
      <c r="RWX25" s="1" t="s">
        <v>13</v>
      </c>
      <c r="RWY25" s="1"/>
      <c r="RWZ25" s="1"/>
      <c r="RXA25" s="4"/>
      <c r="RXB25" s="1"/>
      <c r="RXC25" s="4"/>
      <c r="RXD25" s="1"/>
      <c r="RXE25" s="4"/>
      <c r="RXF25" s="1"/>
      <c r="RXG25" s="4"/>
      <c r="RXH25" s="15"/>
      <c r="SGR25" s="9"/>
      <c r="SGS25" s="1"/>
      <c r="SGT25" s="1" t="s">
        <v>13</v>
      </c>
      <c r="SGU25" s="1"/>
      <c r="SGV25" s="1"/>
      <c r="SGW25" s="4"/>
      <c r="SGX25" s="1"/>
      <c r="SGY25" s="4"/>
      <c r="SGZ25" s="1"/>
      <c r="SHA25" s="4"/>
      <c r="SHB25" s="1"/>
      <c r="SHC25" s="4"/>
      <c r="SHD25" s="15"/>
      <c r="SQN25" s="9"/>
      <c r="SQO25" s="1"/>
      <c r="SQP25" s="1" t="s">
        <v>13</v>
      </c>
      <c r="SQQ25" s="1"/>
      <c r="SQR25" s="1"/>
      <c r="SQS25" s="4"/>
      <c r="SQT25" s="1"/>
      <c r="SQU25" s="4"/>
      <c r="SQV25" s="1"/>
      <c r="SQW25" s="4"/>
      <c r="SQX25" s="1"/>
      <c r="SQY25" s="4"/>
      <c r="SQZ25" s="15"/>
      <c r="TAJ25" s="9"/>
      <c r="TAK25" s="1"/>
      <c r="TAL25" s="1" t="s">
        <v>13</v>
      </c>
      <c r="TAM25" s="1"/>
      <c r="TAN25" s="1"/>
      <c r="TAO25" s="4"/>
      <c r="TAP25" s="1"/>
      <c r="TAQ25" s="4"/>
      <c r="TAR25" s="1"/>
      <c r="TAS25" s="4"/>
      <c r="TAT25" s="1"/>
      <c r="TAU25" s="4"/>
      <c r="TAV25" s="15"/>
      <c r="TKF25" s="9"/>
      <c r="TKG25" s="1"/>
      <c r="TKH25" s="1" t="s">
        <v>13</v>
      </c>
      <c r="TKI25" s="1"/>
      <c r="TKJ25" s="1"/>
      <c r="TKK25" s="4"/>
      <c r="TKL25" s="1"/>
      <c r="TKM25" s="4"/>
      <c r="TKN25" s="1"/>
      <c r="TKO25" s="4"/>
      <c r="TKP25" s="1"/>
      <c r="TKQ25" s="4"/>
      <c r="TKR25" s="15"/>
      <c r="TUB25" s="9"/>
      <c r="TUC25" s="1"/>
      <c r="TUD25" s="1" t="s">
        <v>13</v>
      </c>
      <c r="TUE25" s="1"/>
      <c r="TUF25" s="1"/>
      <c r="TUG25" s="4"/>
      <c r="TUH25" s="1"/>
      <c r="TUI25" s="4"/>
      <c r="TUJ25" s="1"/>
      <c r="TUK25" s="4"/>
      <c r="TUL25" s="1"/>
      <c r="TUM25" s="4"/>
      <c r="TUN25" s="15"/>
      <c r="UDX25" s="9"/>
      <c r="UDY25" s="1"/>
      <c r="UDZ25" s="1" t="s">
        <v>13</v>
      </c>
      <c r="UEA25" s="1"/>
      <c r="UEB25" s="1"/>
      <c r="UEC25" s="4"/>
      <c r="UED25" s="1"/>
      <c r="UEE25" s="4"/>
      <c r="UEF25" s="1"/>
      <c r="UEG25" s="4"/>
      <c r="UEH25" s="1"/>
      <c r="UEI25" s="4"/>
      <c r="UEJ25" s="15"/>
      <c r="UNT25" s="9"/>
      <c r="UNU25" s="1"/>
      <c r="UNV25" s="1" t="s">
        <v>13</v>
      </c>
      <c r="UNW25" s="1"/>
      <c r="UNX25" s="1"/>
      <c r="UNY25" s="4"/>
      <c r="UNZ25" s="1"/>
      <c r="UOA25" s="4"/>
      <c r="UOB25" s="1"/>
      <c r="UOC25" s="4"/>
      <c r="UOD25" s="1"/>
      <c r="UOE25" s="4"/>
      <c r="UOF25" s="15"/>
      <c r="UXP25" s="9"/>
      <c r="UXQ25" s="1"/>
      <c r="UXR25" s="1" t="s">
        <v>13</v>
      </c>
      <c r="UXS25" s="1"/>
      <c r="UXT25" s="1"/>
      <c r="UXU25" s="4"/>
      <c r="UXV25" s="1"/>
      <c r="UXW25" s="4"/>
      <c r="UXX25" s="1"/>
      <c r="UXY25" s="4"/>
      <c r="UXZ25" s="1"/>
      <c r="UYA25" s="4"/>
      <c r="UYB25" s="15"/>
      <c r="VHL25" s="9"/>
      <c r="VHM25" s="1"/>
      <c r="VHN25" s="1" t="s">
        <v>13</v>
      </c>
      <c r="VHO25" s="1"/>
      <c r="VHP25" s="1"/>
      <c r="VHQ25" s="4"/>
      <c r="VHR25" s="1"/>
      <c r="VHS25" s="4"/>
      <c r="VHT25" s="1"/>
      <c r="VHU25" s="4"/>
      <c r="VHV25" s="1"/>
      <c r="VHW25" s="4"/>
      <c r="VHX25" s="15"/>
      <c r="VRH25" s="9"/>
      <c r="VRI25" s="1"/>
      <c r="VRJ25" s="1" t="s">
        <v>13</v>
      </c>
      <c r="VRK25" s="1"/>
      <c r="VRL25" s="1"/>
      <c r="VRM25" s="4"/>
      <c r="VRN25" s="1"/>
      <c r="VRO25" s="4"/>
      <c r="VRP25" s="1"/>
      <c r="VRQ25" s="4"/>
      <c r="VRR25" s="1"/>
      <c r="VRS25" s="4"/>
      <c r="VRT25" s="15"/>
      <c r="WBD25" s="9"/>
      <c r="WBE25" s="1"/>
      <c r="WBF25" s="1" t="s">
        <v>13</v>
      </c>
      <c r="WBG25" s="1"/>
      <c r="WBH25" s="1"/>
      <c r="WBI25" s="4"/>
      <c r="WBJ25" s="1"/>
      <c r="WBK25" s="4"/>
      <c r="WBL25" s="1"/>
      <c r="WBM25" s="4"/>
      <c r="WBN25" s="1"/>
      <c r="WBO25" s="4"/>
      <c r="WBP25" s="15"/>
      <c r="WKZ25" s="9"/>
      <c r="WLA25" s="1"/>
      <c r="WLB25" s="1" t="s">
        <v>13</v>
      </c>
      <c r="WLC25" s="1"/>
      <c r="WLD25" s="1"/>
      <c r="WLE25" s="4"/>
      <c r="WLF25" s="1"/>
      <c r="WLG25" s="4"/>
      <c r="WLH25" s="1"/>
      <c r="WLI25" s="4"/>
      <c r="WLJ25" s="1"/>
      <c r="WLK25" s="4"/>
      <c r="WLL25" s="15"/>
      <c r="WUV25" s="9"/>
      <c r="WUW25" s="1"/>
      <c r="WUX25" s="1" t="s">
        <v>13</v>
      </c>
      <c r="WUY25" s="1"/>
      <c r="WUZ25" s="1"/>
      <c r="WVA25" s="4"/>
      <c r="WVB25" s="1"/>
      <c r="WVC25" s="4"/>
      <c r="WVD25" s="1"/>
      <c r="WVE25" s="4"/>
      <c r="WVF25" s="1"/>
      <c r="WVG25" s="4"/>
      <c r="WVH25" s="15"/>
    </row>
    <row r="26" spans="1:16128" s="5" customFormat="1" ht="12.75">
      <c r="A26" s="9"/>
      <c r="B26" s="34" t="s">
        <v>93</v>
      </c>
      <c r="C26" s="1" t="s">
        <v>26</v>
      </c>
      <c r="D26" s="63">
        <v>1</v>
      </c>
      <c r="E26" s="63"/>
      <c r="F26" s="63"/>
      <c r="G26" s="63"/>
      <c r="H26" s="63"/>
      <c r="I26" s="63"/>
      <c r="J26" s="63"/>
      <c r="K26" s="64"/>
      <c r="L26" s="59" t="s">
        <v>227</v>
      </c>
      <c r="IJ26" s="9"/>
      <c r="IK26" s="1" t="s">
        <v>45</v>
      </c>
      <c r="IL26" s="34" t="s">
        <v>46</v>
      </c>
      <c r="IM26" s="1" t="s">
        <v>26</v>
      </c>
      <c r="IN26" s="1"/>
      <c r="IO26" s="4">
        <f>IO22</f>
        <v>22</v>
      </c>
      <c r="IP26" s="4">
        <f>42.5/1.18</f>
        <v>36.016949152542374</v>
      </c>
      <c r="IQ26" s="4">
        <f>IO26*IP26</f>
        <v>792.3728813559322</v>
      </c>
      <c r="IR26" s="1"/>
      <c r="IS26" s="4"/>
      <c r="IT26" s="1"/>
      <c r="IU26" s="4"/>
      <c r="IV26" s="15">
        <f>IQ26+IS26+IU26</f>
        <v>792.3728813559322</v>
      </c>
      <c r="SF26" s="9"/>
      <c r="SG26" s="1" t="s">
        <v>45</v>
      </c>
      <c r="SH26" s="34" t="s">
        <v>46</v>
      </c>
      <c r="SI26" s="1" t="s">
        <v>26</v>
      </c>
      <c r="SJ26" s="1"/>
      <c r="SK26" s="4">
        <f>SK22</f>
        <v>22</v>
      </c>
      <c r="SL26" s="4">
        <f>42.5/1.18</f>
        <v>36.016949152542374</v>
      </c>
      <c r="SM26" s="4">
        <f>SK26*SL26</f>
        <v>792.3728813559322</v>
      </c>
      <c r="SN26" s="1"/>
      <c r="SO26" s="4"/>
      <c r="SP26" s="1"/>
      <c r="SQ26" s="4"/>
      <c r="SR26" s="15">
        <f>SM26+SO26+SQ26</f>
        <v>792.3728813559322</v>
      </c>
      <c r="ACB26" s="9"/>
      <c r="ACC26" s="1" t="s">
        <v>45</v>
      </c>
      <c r="ACD26" s="34" t="s">
        <v>46</v>
      </c>
      <c r="ACE26" s="1" t="s">
        <v>26</v>
      </c>
      <c r="ACF26" s="1"/>
      <c r="ACG26" s="4">
        <f>ACG22</f>
        <v>22</v>
      </c>
      <c r="ACH26" s="4">
        <f>42.5/1.18</f>
        <v>36.016949152542374</v>
      </c>
      <c r="ACI26" s="4">
        <f>ACG26*ACH26</f>
        <v>792.3728813559322</v>
      </c>
      <c r="ACJ26" s="1"/>
      <c r="ACK26" s="4"/>
      <c r="ACL26" s="1"/>
      <c r="ACM26" s="4"/>
      <c r="ACN26" s="15">
        <f>ACI26+ACK26+ACM26</f>
        <v>792.3728813559322</v>
      </c>
      <c r="ALX26" s="9"/>
      <c r="ALY26" s="1" t="s">
        <v>45</v>
      </c>
      <c r="ALZ26" s="34" t="s">
        <v>46</v>
      </c>
      <c r="AMA26" s="1" t="s">
        <v>26</v>
      </c>
      <c r="AMB26" s="1"/>
      <c r="AMC26" s="4">
        <f>AMC22</f>
        <v>22</v>
      </c>
      <c r="AMD26" s="4">
        <f>42.5/1.18</f>
        <v>36.016949152542374</v>
      </c>
      <c r="AME26" s="4">
        <f>AMC26*AMD26</f>
        <v>792.3728813559322</v>
      </c>
      <c r="AMF26" s="1"/>
      <c r="AMG26" s="4"/>
      <c r="AMH26" s="1"/>
      <c r="AMI26" s="4"/>
      <c r="AMJ26" s="15">
        <f>AME26+AMG26+AMI26</f>
        <v>792.3728813559322</v>
      </c>
      <c r="AVT26" s="9"/>
      <c r="AVU26" s="1" t="s">
        <v>45</v>
      </c>
      <c r="AVV26" s="34" t="s">
        <v>46</v>
      </c>
      <c r="AVW26" s="1" t="s">
        <v>26</v>
      </c>
      <c r="AVX26" s="1"/>
      <c r="AVY26" s="4">
        <f>AVY22</f>
        <v>22</v>
      </c>
      <c r="AVZ26" s="4">
        <f>42.5/1.18</f>
        <v>36.016949152542374</v>
      </c>
      <c r="AWA26" s="4">
        <f>AVY26*AVZ26</f>
        <v>792.3728813559322</v>
      </c>
      <c r="AWB26" s="1"/>
      <c r="AWC26" s="4"/>
      <c r="AWD26" s="1"/>
      <c r="AWE26" s="4"/>
      <c r="AWF26" s="15">
        <f>AWA26+AWC26+AWE26</f>
        <v>792.3728813559322</v>
      </c>
      <c r="BFP26" s="9"/>
      <c r="BFQ26" s="1" t="s">
        <v>45</v>
      </c>
      <c r="BFR26" s="34" t="s">
        <v>46</v>
      </c>
      <c r="BFS26" s="1" t="s">
        <v>26</v>
      </c>
      <c r="BFT26" s="1"/>
      <c r="BFU26" s="4">
        <f>BFU22</f>
        <v>22</v>
      </c>
      <c r="BFV26" s="4">
        <f>42.5/1.18</f>
        <v>36.016949152542374</v>
      </c>
      <c r="BFW26" s="4">
        <f>BFU26*BFV26</f>
        <v>792.3728813559322</v>
      </c>
      <c r="BFX26" s="1"/>
      <c r="BFY26" s="4"/>
      <c r="BFZ26" s="1"/>
      <c r="BGA26" s="4"/>
      <c r="BGB26" s="15">
        <f>BFW26+BFY26+BGA26</f>
        <v>792.3728813559322</v>
      </c>
      <c r="BPL26" s="9"/>
      <c r="BPM26" s="1" t="s">
        <v>45</v>
      </c>
      <c r="BPN26" s="34" t="s">
        <v>46</v>
      </c>
      <c r="BPO26" s="1" t="s">
        <v>26</v>
      </c>
      <c r="BPP26" s="1"/>
      <c r="BPQ26" s="4">
        <f>BPQ22</f>
        <v>22</v>
      </c>
      <c r="BPR26" s="4">
        <f>42.5/1.18</f>
        <v>36.016949152542374</v>
      </c>
      <c r="BPS26" s="4">
        <f>BPQ26*BPR26</f>
        <v>792.3728813559322</v>
      </c>
      <c r="BPT26" s="1"/>
      <c r="BPU26" s="4"/>
      <c r="BPV26" s="1"/>
      <c r="BPW26" s="4"/>
      <c r="BPX26" s="15">
        <f>BPS26+BPU26+BPW26</f>
        <v>792.3728813559322</v>
      </c>
      <c r="BZH26" s="9"/>
      <c r="BZI26" s="1" t="s">
        <v>45</v>
      </c>
      <c r="BZJ26" s="34" t="s">
        <v>46</v>
      </c>
      <c r="BZK26" s="1" t="s">
        <v>26</v>
      </c>
      <c r="BZL26" s="1"/>
      <c r="BZM26" s="4">
        <f>BZM22</f>
        <v>22</v>
      </c>
      <c r="BZN26" s="4">
        <f>42.5/1.18</f>
        <v>36.016949152542374</v>
      </c>
      <c r="BZO26" s="4">
        <f>BZM26*BZN26</f>
        <v>792.3728813559322</v>
      </c>
      <c r="BZP26" s="1"/>
      <c r="BZQ26" s="4"/>
      <c r="BZR26" s="1"/>
      <c r="BZS26" s="4"/>
      <c r="BZT26" s="15">
        <f>BZO26+BZQ26+BZS26</f>
        <v>792.3728813559322</v>
      </c>
      <c r="CJD26" s="9"/>
      <c r="CJE26" s="1" t="s">
        <v>45</v>
      </c>
      <c r="CJF26" s="34" t="s">
        <v>46</v>
      </c>
      <c r="CJG26" s="1" t="s">
        <v>26</v>
      </c>
      <c r="CJH26" s="1"/>
      <c r="CJI26" s="4">
        <f>CJI22</f>
        <v>22</v>
      </c>
      <c r="CJJ26" s="4">
        <f>42.5/1.18</f>
        <v>36.016949152542374</v>
      </c>
      <c r="CJK26" s="4">
        <f>CJI26*CJJ26</f>
        <v>792.3728813559322</v>
      </c>
      <c r="CJL26" s="1"/>
      <c r="CJM26" s="4"/>
      <c r="CJN26" s="1"/>
      <c r="CJO26" s="4"/>
      <c r="CJP26" s="15">
        <f>CJK26+CJM26+CJO26</f>
        <v>792.3728813559322</v>
      </c>
      <c r="CSZ26" s="9"/>
      <c r="CTA26" s="1" t="s">
        <v>45</v>
      </c>
      <c r="CTB26" s="34" t="s">
        <v>46</v>
      </c>
      <c r="CTC26" s="1" t="s">
        <v>26</v>
      </c>
      <c r="CTD26" s="1"/>
      <c r="CTE26" s="4">
        <f>CTE22</f>
        <v>22</v>
      </c>
      <c r="CTF26" s="4">
        <f>42.5/1.18</f>
        <v>36.016949152542374</v>
      </c>
      <c r="CTG26" s="4">
        <f>CTE26*CTF26</f>
        <v>792.3728813559322</v>
      </c>
      <c r="CTH26" s="1"/>
      <c r="CTI26" s="4"/>
      <c r="CTJ26" s="1"/>
      <c r="CTK26" s="4"/>
      <c r="CTL26" s="15">
        <f>CTG26+CTI26+CTK26</f>
        <v>792.3728813559322</v>
      </c>
      <c r="DCV26" s="9"/>
      <c r="DCW26" s="1" t="s">
        <v>45</v>
      </c>
      <c r="DCX26" s="34" t="s">
        <v>46</v>
      </c>
      <c r="DCY26" s="1" t="s">
        <v>26</v>
      </c>
      <c r="DCZ26" s="1"/>
      <c r="DDA26" s="4">
        <f>DDA22</f>
        <v>22</v>
      </c>
      <c r="DDB26" s="4">
        <f>42.5/1.18</f>
        <v>36.016949152542374</v>
      </c>
      <c r="DDC26" s="4">
        <f>DDA26*DDB26</f>
        <v>792.3728813559322</v>
      </c>
      <c r="DDD26" s="1"/>
      <c r="DDE26" s="4"/>
      <c r="DDF26" s="1"/>
      <c r="DDG26" s="4"/>
      <c r="DDH26" s="15">
        <f>DDC26+DDE26+DDG26</f>
        <v>792.3728813559322</v>
      </c>
      <c r="DMR26" s="9"/>
      <c r="DMS26" s="1" t="s">
        <v>45</v>
      </c>
      <c r="DMT26" s="34" t="s">
        <v>46</v>
      </c>
      <c r="DMU26" s="1" t="s">
        <v>26</v>
      </c>
      <c r="DMV26" s="1"/>
      <c r="DMW26" s="4">
        <f>DMW22</f>
        <v>22</v>
      </c>
      <c r="DMX26" s="4">
        <f>42.5/1.18</f>
        <v>36.016949152542374</v>
      </c>
      <c r="DMY26" s="4">
        <f>DMW26*DMX26</f>
        <v>792.3728813559322</v>
      </c>
      <c r="DMZ26" s="1"/>
      <c r="DNA26" s="4"/>
      <c r="DNB26" s="1"/>
      <c r="DNC26" s="4"/>
      <c r="DND26" s="15">
        <f>DMY26+DNA26+DNC26</f>
        <v>792.3728813559322</v>
      </c>
      <c r="DWN26" s="9"/>
      <c r="DWO26" s="1" t="s">
        <v>45</v>
      </c>
      <c r="DWP26" s="34" t="s">
        <v>46</v>
      </c>
      <c r="DWQ26" s="1" t="s">
        <v>26</v>
      </c>
      <c r="DWR26" s="1"/>
      <c r="DWS26" s="4">
        <f>DWS22</f>
        <v>22</v>
      </c>
      <c r="DWT26" s="4">
        <f>42.5/1.18</f>
        <v>36.016949152542374</v>
      </c>
      <c r="DWU26" s="4">
        <f>DWS26*DWT26</f>
        <v>792.3728813559322</v>
      </c>
      <c r="DWV26" s="1"/>
      <c r="DWW26" s="4"/>
      <c r="DWX26" s="1"/>
      <c r="DWY26" s="4"/>
      <c r="DWZ26" s="15">
        <f>DWU26+DWW26+DWY26</f>
        <v>792.3728813559322</v>
      </c>
      <c r="EGJ26" s="9"/>
      <c r="EGK26" s="1" t="s">
        <v>45</v>
      </c>
      <c r="EGL26" s="34" t="s">
        <v>46</v>
      </c>
      <c r="EGM26" s="1" t="s">
        <v>26</v>
      </c>
      <c r="EGN26" s="1"/>
      <c r="EGO26" s="4">
        <f>EGO22</f>
        <v>22</v>
      </c>
      <c r="EGP26" s="4">
        <f>42.5/1.18</f>
        <v>36.016949152542374</v>
      </c>
      <c r="EGQ26" s="4">
        <f>EGO26*EGP26</f>
        <v>792.3728813559322</v>
      </c>
      <c r="EGR26" s="1"/>
      <c r="EGS26" s="4"/>
      <c r="EGT26" s="1"/>
      <c r="EGU26" s="4"/>
      <c r="EGV26" s="15">
        <f>EGQ26+EGS26+EGU26</f>
        <v>792.3728813559322</v>
      </c>
      <c r="EQF26" s="9"/>
      <c r="EQG26" s="1" t="s">
        <v>45</v>
      </c>
      <c r="EQH26" s="34" t="s">
        <v>46</v>
      </c>
      <c r="EQI26" s="1" t="s">
        <v>26</v>
      </c>
      <c r="EQJ26" s="1"/>
      <c r="EQK26" s="4">
        <f>EQK22</f>
        <v>22</v>
      </c>
      <c r="EQL26" s="4">
        <f>42.5/1.18</f>
        <v>36.016949152542374</v>
      </c>
      <c r="EQM26" s="4">
        <f>EQK26*EQL26</f>
        <v>792.3728813559322</v>
      </c>
      <c r="EQN26" s="1"/>
      <c r="EQO26" s="4"/>
      <c r="EQP26" s="1"/>
      <c r="EQQ26" s="4"/>
      <c r="EQR26" s="15">
        <f>EQM26+EQO26+EQQ26</f>
        <v>792.3728813559322</v>
      </c>
      <c r="FAB26" s="9"/>
      <c r="FAC26" s="1" t="s">
        <v>45</v>
      </c>
      <c r="FAD26" s="34" t="s">
        <v>46</v>
      </c>
      <c r="FAE26" s="1" t="s">
        <v>26</v>
      </c>
      <c r="FAF26" s="1"/>
      <c r="FAG26" s="4">
        <f>FAG22</f>
        <v>22</v>
      </c>
      <c r="FAH26" s="4">
        <f>42.5/1.18</f>
        <v>36.016949152542374</v>
      </c>
      <c r="FAI26" s="4">
        <f>FAG26*FAH26</f>
        <v>792.3728813559322</v>
      </c>
      <c r="FAJ26" s="1"/>
      <c r="FAK26" s="4"/>
      <c r="FAL26" s="1"/>
      <c r="FAM26" s="4"/>
      <c r="FAN26" s="15">
        <f>FAI26+FAK26+FAM26</f>
        <v>792.3728813559322</v>
      </c>
      <c r="FJX26" s="9"/>
      <c r="FJY26" s="1" t="s">
        <v>45</v>
      </c>
      <c r="FJZ26" s="34" t="s">
        <v>46</v>
      </c>
      <c r="FKA26" s="1" t="s">
        <v>26</v>
      </c>
      <c r="FKB26" s="1"/>
      <c r="FKC26" s="4">
        <f>FKC22</f>
        <v>22</v>
      </c>
      <c r="FKD26" s="4">
        <f>42.5/1.18</f>
        <v>36.016949152542374</v>
      </c>
      <c r="FKE26" s="4">
        <f>FKC26*FKD26</f>
        <v>792.3728813559322</v>
      </c>
      <c r="FKF26" s="1"/>
      <c r="FKG26" s="4"/>
      <c r="FKH26" s="1"/>
      <c r="FKI26" s="4"/>
      <c r="FKJ26" s="15">
        <f>FKE26+FKG26+FKI26</f>
        <v>792.3728813559322</v>
      </c>
      <c r="FTT26" s="9"/>
      <c r="FTU26" s="1" t="s">
        <v>45</v>
      </c>
      <c r="FTV26" s="34" t="s">
        <v>46</v>
      </c>
      <c r="FTW26" s="1" t="s">
        <v>26</v>
      </c>
      <c r="FTX26" s="1"/>
      <c r="FTY26" s="4">
        <f>FTY22</f>
        <v>22</v>
      </c>
      <c r="FTZ26" s="4">
        <f>42.5/1.18</f>
        <v>36.016949152542374</v>
      </c>
      <c r="FUA26" s="4">
        <f>FTY26*FTZ26</f>
        <v>792.3728813559322</v>
      </c>
      <c r="FUB26" s="1"/>
      <c r="FUC26" s="4"/>
      <c r="FUD26" s="1"/>
      <c r="FUE26" s="4"/>
      <c r="FUF26" s="15">
        <f>FUA26+FUC26+FUE26</f>
        <v>792.3728813559322</v>
      </c>
      <c r="GDP26" s="9"/>
      <c r="GDQ26" s="1" t="s">
        <v>45</v>
      </c>
      <c r="GDR26" s="34" t="s">
        <v>46</v>
      </c>
      <c r="GDS26" s="1" t="s">
        <v>26</v>
      </c>
      <c r="GDT26" s="1"/>
      <c r="GDU26" s="4">
        <f>GDU22</f>
        <v>22</v>
      </c>
      <c r="GDV26" s="4">
        <f>42.5/1.18</f>
        <v>36.016949152542374</v>
      </c>
      <c r="GDW26" s="4">
        <f>GDU26*GDV26</f>
        <v>792.3728813559322</v>
      </c>
      <c r="GDX26" s="1"/>
      <c r="GDY26" s="4"/>
      <c r="GDZ26" s="1"/>
      <c r="GEA26" s="4"/>
      <c r="GEB26" s="15">
        <f>GDW26+GDY26+GEA26</f>
        <v>792.3728813559322</v>
      </c>
      <c r="GNL26" s="9"/>
      <c r="GNM26" s="1" t="s">
        <v>45</v>
      </c>
      <c r="GNN26" s="34" t="s">
        <v>46</v>
      </c>
      <c r="GNO26" s="1" t="s">
        <v>26</v>
      </c>
      <c r="GNP26" s="1"/>
      <c r="GNQ26" s="4">
        <f>GNQ22</f>
        <v>22</v>
      </c>
      <c r="GNR26" s="4">
        <f>42.5/1.18</f>
        <v>36.016949152542374</v>
      </c>
      <c r="GNS26" s="4">
        <f>GNQ26*GNR26</f>
        <v>792.3728813559322</v>
      </c>
      <c r="GNT26" s="1"/>
      <c r="GNU26" s="4"/>
      <c r="GNV26" s="1"/>
      <c r="GNW26" s="4"/>
      <c r="GNX26" s="15">
        <f>GNS26+GNU26+GNW26</f>
        <v>792.3728813559322</v>
      </c>
      <c r="GXH26" s="9"/>
      <c r="GXI26" s="1" t="s">
        <v>45</v>
      </c>
      <c r="GXJ26" s="34" t="s">
        <v>46</v>
      </c>
      <c r="GXK26" s="1" t="s">
        <v>26</v>
      </c>
      <c r="GXL26" s="1"/>
      <c r="GXM26" s="4">
        <f>GXM22</f>
        <v>22</v>
      </c>
      <c r="GXN26" s="4">
        <f>42.5/1.18</f>
        <v>36.016949152542374</v>
      </c>
      <c r="GXO26" s="4">
        <f>GXM26*GXN26</f>
        <v>792.3728813559322</v>
      </c>
      <c r="GXP26" s="1"/>
      <c r="GXQ26" s="4"/>
      <c r="GXR26" s="1"/>
      <c r="GXS26" s="4"/>
      <c r="GXT26" s="15">
        <f>GXO26+GXQ26+GXS26</f>
        <v>792.3728813559322</v>
      </c>
      <c r="HHD26" s="9"/>
      <c r="HHE26" s="1" t="s">
        <v>45</v>
      </c>
      <c r="HHF26" s="34" t="s">
        <v>46</v>
      </c>
      <c r="HHG26" s="1" t="s">
        <v>26</v>
      </c>
      <c r="HHH26" s="1"/>
      <c r="HHI26" s="4">
        <f>HHI22</f>
        <v>22</v>
      </c>
      <c r="HHJ26" s="4">
        <f>42.5/1.18</f>
        <v>36.016949152542374</v>
      </c>
      <c r="HHK26" s="4">
        <f>HHI26*HHJ26</f>
        <v>792.3728813559322</v>
      </c>
      <c r="HHL26" s="1"/>
      <c r="HHM26" s="4"/>
      <c r="HHN26" s="1"/>
      <c r="HHO26" s="4"/>
      <c r="HHP26" s="15">
        <f>HHK26+HHM26+HHO26</f>
        <v>792.3728813559322</v>
      </c>
      <c r="HQZ26" s="9"/>
      <c r="HRA26" s="1" t="s">
        <v>45</v>
      </c>
      <c r="HRB26" s="34" t="s">
        <v>46</v>
      </c>
      <c r="HRC26" s="1" t="s">
        <v>26</v>
      </c>
      <c r="HRD26" s="1"/>
      <c r="HRE26" s="4">
        <f>HRE22</f>
        <v>22</v>
      </c>
      <c r="HRF26" s="4">
        <f>42.5/1.18</f>
        <v>36.016949152542374</v>
      </c>
      <c r="HRG26" s="4">
        <f>HRE26*HRF26</f>
        <v>792.3728813559322</v>
      </c>
      <c r="HRH26" s="1"/>
      <c r="HRI26" s="4"/>
      <c r="HRJ26" s="1"/>
      <c r="HRK26" s="4"/>
      <c r="HRL26" s="15">
        <f>HRG26+HRI26+HRK26</f>
        <v>792.3728813559322</v>
      </c>
      <c r="IAV26" s="9"/>
      <c r="IAW26" s="1" t="s">
        <v>45</v>
      </c>
      <c r="IAX26" s="34" t="s">
        <v>46</v>
      </c>
      <c r="IAY26" s="1" t="s">
        <v>26</v>
      </c>
      <c r="IAZ26" s="1"/>
      <c r="IBA26" s="4">
        <f>IBA22</f>
        <v>22</v>
      </c>
      <c r="IBB26" s="4">
        <f>42.5/1.18</f>
        <v>36.016949152542374</v>
      </c>
      <c r="IBC26" s="4">
        <f>IBA26*IBB26</f>
        <v>792.3728813559322</v>
      </c>
      <c r="IBD26" s="1"/>
      <c r="IBE26" s="4"/>
      <c r="IBF26" s="1"/>
      <c r="IBG26" s="4"/>
      <c r="IBH26" s="15">
        <f>IBC26+IBE26+IBG26</f>
        <v>792.3728813559322</v>
      </c>
      <c r="IKR26" s="9"/>
      <c r="IKS26" s="1" t="s">
        <v>45</v>
      </c>
      <c r="IKT26" s="34" t="s">
        <v>46</v>
      </c>
      <c r="IKU26" s="1" t="s">
        <v>26</v>
      </c>
      <c r="IKV26" s="1"/>
      <c r="IKW26" s="4">
        <f>IKW22</f>
        <v>22</v>
      </c>
      <c r="IKX26" s="4">
        <f>42.5/1.18</f>
        <v>36.016949152542374</v>
      </c>
      <c r="IKY26" s="4">
        <f>IKW26*IKX26</f>
        <v>792.3728813559322</v>
      </c>
      <c r="IKZ26" s="1"/>
      <c r="ILA26" s="4"/>
      <c r="ILB26" s="1"/>
      <c r="ILC26" s="4"/>
      <c r="ILD26" s="15">
        <f>IKY26+ILA26+ILC26</f>
        <v>792.3728813559322</v>
      </c>
      <c r="IUN26" s="9"/>
      <c r="IUO26" s="1" t="s">
        <v>45</v>
      </c>
      <c r="IUP26" s="34" t="s">
        <v>46</v>
      </c>
      <c r="IUQ26" s="1" t="s">
        <v>26</v>
      </c>
      <c r="IUR26" s="1"/>
      <c r="IUS26" s="4">
        <f>IUS22</f>
        <v>22</v>
      </c>
      <c r="IUT26" s="4">
        <f>42.5/1.18</f>
        <v>36.016949152542374</v>
      </c>
      <c r="IUU26" s="4">
        <f>IUS26*IUT26</f>
        <v>792.3728813559322</v>
      </c>
      <c r="IUV26" s="1"/>
      <c r="IUW26" s="4"/>
      <c r="IUX26" s="1"/>
      <c r="IUY26" s="4"/>
      <c r="IUZ26" s="15">
        <f>IUU26+IUW26+IUY26</f>
        <v>792.3728813559322</v>
      </c>
      <c r="JEJ26" s="9"/>
      <c r="JEK26" s="1" t="s">
        <v>45</v>
      </c>
      <c r="JEL26" s="34" t="s">
        <v>46</v>
      </c>
      <c r="JEM26" s="1" t="s">
        <v>26</v>
      </c>
      <c r="JEN26" s="1"/>
      <c r="JEO26" s="4">
        <f>JEO22</f>
        <v>22</v>
      </c>
      <c r="JEP26" s="4">
        <f>42.5/1.18</f>
        <v>36.016949152542374</v>
      </c>
      <c r="JEQ26" s="4">
        <f>JEO26*JEP26</f>
        <v>792.3728813559322</v>
      </c>
      <c r="JER26" s="1"/>
      <c r="JES26" s="4"/>
      <c r="JET26" s="1"/>
      <c r="JEU26" s="4"/>
      <c r="JEV26" s="15">
        <f>JEQ26+JES26+JEU26</f>
        <v>792.3728813559322</v>
      </c>
      <c r="JOF26" s="9"/>
      <c r="JOG26" s="1" t="s">
        <v>45</v>
      </c>
      <c r="JOH26" s="34" t="s">
        <v>46</v>
      </c>
      <c r="JOI26" s="1" t="s">
        <v>26</v>
      </c>
      <c r="JOJ26" s="1"/>
      <c r="JOK26" s="4">
        <f>JOK22</f>
        <v>22</v>
      </c>
      <c r="JOL26" s="4">
        <f>42.5/1.18</f>
        <v>36.016949152542374</v>
      </c>
      <c r="JOM26" s="4">
        <f>JOK26*JOL26</f>
        <v>792.3728813559322</v>
      </c>
      <c r="JON26" s="1"/>
      <c r="JOO26" s="4"/>
      <c r="JOP26" s="1"/>
      <c r="JOQ26" s="4"/>
      <c r="JOR26" s="15">
        <f>JOM26+JOO26+JOQ26</f>
        <v>792.3728813559322</v>
      </c>
      <c r="JYB26" s="9"/>
      <c r="JYC26" s="1" t="s">
        <v>45</v>
      </c>
      <c r="JYD26" s="34" t="s">
        <v>46</v>
      </c>
      <c r="JYE26" s="1" t="s">
        <v>26</v>
      </c>
      <c r="JYF26" s="1"/>
      <c r="JYG26" s="4">
        <f>JYG22</f>
        <v>22</v>
      </c>
      <c r="JYH26" s="4">
        <f>42.5/1.18</f>
        <v>36.016949152542374</v>
      </c>
      <c r="JYI26" s="4">
        <f>JYG26*JYH26</f>
        <v>792.3728813559322</v>
      </c>
      <c r="JYJ26" s="1"/>
      <c r="JYK26" s="4"/>
      <c r="JYL26" s="1"/>
      <c r="JYM26" s="4"/>
      <c r="JYN26" s="15">
        <f>JYI26+JYK26+JYM26</f>
        <v>792.3728813559322</v>
      </c>
      <c r="KHX26" s="9"/>
      <c r="KHY26" s="1" t="s">
        <v>45</v>
      </c>
      <c r="KHZ26" s="34" t="s">
        <v>46</v>
      </c>
      <c r="KIA26" s="1" t="s">
        <v>26</v>
      </c>
      <c r="KIB26" s="1"/>
      <c r="KIC26" s="4">
        <f>KIC22</f>
        <v>22</v>
      </c>
      <c r="KID26" s="4">
        <f>42.5/1.18</f>
        <v>36.016949152542374</v>
      </c>
      <c r="KIE26" s="4">
        <f>KIC26*KID26</f>
        <v>792.3728813559322</v>
      </c>
      <c r="KIF26" s="1"/>
      <c r="KIG26" s="4"/>
      <c r="KIH26" s="1"/>
      <c r="KII26" s="4"/>
      <c r="KIJ26" s="15">
        <f>KIE26+KIG26+KII26</f>
        <v>792.3728813559322</v>
      </c>
      <c r="KRT26" s="9"/>
      <c r="KRU26" s="1" t="s">
        <v>45</v>
      </c>
      <c r="KRV26" s="34" t="s">
        <v>46</v>
      </c>
      <c r="KRW26" s="1" t="s">
        <v>26</v>
      </c>
      <c r="KRX26" s="1"/>
      <c r="KRY26" s="4">
        <f>KRY22</f>
        <v>22</v>
      </c>
      <c r="KRZ26" s="4">
        <f>42.5/1.18</f>
        <v>36.016949152542374</v>
      </c>
      <c r="KSA26" s="4">
        <f>KRY26*KRZ26</f>
        <v>792.3728813559322</v>
      </c>
      <c r="KSB26" s="1"/>
      <c r="KSC26" s="4"/>
      <c r="KSD26" s="1"/>
      <c r="KSE26" s="4"/>
      <c r="KSF26" s="15">
        <f>KSA26+KSC26+KSE26</f>
        <v>792.3728813559322</v>
      </c>
      <c r="LBP26" s="9"/>
      <c r="LBQ26" s="1" t="s">
        <v>45</v>
      </c>
      <c r="LBR26" s="34" t="s">
        <v>46</v>
      </c>
      <c r="LBS26" s="1" t="s">
        <v>26</v>
      </c>
      <c r="LBT26" s="1"/>
      <c r="LBU26" s="4">
        <f>LBU22</f>
        <v>22</v>
      </c>
      <c r="LBV26" s="4">
        <f>42.5/1.18</f>
        <v>36.016949152542374</v>
      </c>
      <c r="LBW26" s="4">
        <f>LBU26*LBV26</f>
        <v>792.3728813559322</v>
      </c>
      <c r="LBX26" s="1"/>
      <c r="LBY26" s="4"/>
      <c r="LBZ26" s="1"/>
      <c r="LCA26" s="4"/>
      <c r="LCB26" s="15">
        <f>LBW26+LBY26+LCA26</f>
        <v>792.3728813559322</v>
      </c>
      <c r="LLL26" s="9"/>
      <c r="LLM26" s="1" t="s">
        <v>45</v>
      </c>
      <c r="LLN26" s="34" t="s">
        <v>46</v>
      </c>
      <c r="LLO26" s="1" t="s">
        <v>26</v>
      </c>
      <c r="LLP26" s="1"/>
      <c r="LLQ26" s="4">
        <f>LLQ22</f>
        <v>22</v>
      </c>
      <c r="LLR26" s="4">
        <f>42.5/1.18</f>
        <v>36.016949152542374</v>
      </c>
      <c r="LLS26" s="4">
        <f>LLQ26*LLR26</f>
        <v>792.3728813559322</v>
      </c>
      <c r="LLT26" s="1"/>
      <c r="LLU26" s="4"/>
      <c r="LLV26" s="1"/>
      <c r="LLW26" s="4"/>
      <c r="LLX26" s="15">
        <f>LLS26+LLU26+LLW26</f>
        <v>792.3728813559322</v>
      </c>
      <c r="LVH26" s="9"/>
      <c r="LVI26" s="1" t="s">
        <v>45</v>
      </c>
      <c r="LVJ26" s="34" t="s">
        <v>46</v>
      </c>
      <c r="LVK26" s="1" t="s">
        <v>26</v>
      </c>
      <c r="LVL26" s="1"/>
      <c r="LVM26" s="4">
        <f>LVM22</f>
        <v>22</v>
      </c>
      <c r="LVN26" s="4">
        <f>42.5/1.18</f>
        <v>36.016949152542374</v>
      </c>
      <c r="LVO26" s="4">
        <f>LVM26*LVN26</f>
        <v>792.3728813559322</v>
      </c>
      <c r="LVP26" s="1"/>
      <c r="LVQ26" s="4"/>
      <c r="LVR26" s="1"/>
      <c r="LVS26" s="4"/>
      <c r="LVT26" s="15">
        <f>LVO26+LVQ26+LVS26</f>
        <v>792.3728813559322</v>
      </c>
      <c r="MFD26" s="9"/>
      <c r="MFE26" s="1" t="s">
        <v>45</v>
      </c>
      <c r="MFF26" s="34" t="s">
        <v>46</v>
      </c>
      <c r="MFG26" s="1" t="s">
        <v>26</v>
      </c>
      <c r="MFH26" s="1"/>
      <c r="MFI26" s="4">
        <f>MFI22</f>
        <v>22</v>
      </c>
      <c r="MFJ26" s="4">
        <f>42.5/1.18</f>
        <v>36.016949152542374</v>
      </c>
      <c r="MFK26" s="4">
        <f>MFI26*MFJ26</f>
        <v>792.3728813559322</v>
      </c>
      <c r="MFL26" s="1"/>
      <c r="MFM26" s="4"/>
      <c r="MFN26" s="1"/>
      <c r="MFO26" s="4"/>
      <c r="MFP26" s="15">
        <f>MFK26+MFM26+MFO26</f>
        <v>792.3728813559322</v>
      </c>
      <c r="MOZ26" s="9"/>
      <c r="MPA26" s="1" t="s">
        <v>45</v>
      </c>
      <c r="MPB26" s="34" t="s">
        <v>46</v>
      </c>
      <c r="MPC26" s="1" t="s">
        <v>26</v>
      </c>
      <c r="MPD26" s="1"/>
      <c r="MPE26" s="4">
        <f>MPE22</f>
        <v>22</v>
      </c>
      <c r="MPF26" s="4">
        <f>42.5/1.18</f>
        <v>36.016949152542374</v>
      </c>
      <c r="MPG26" s="4">
        <f>MPE26*MPF26</f>
        <v>792.3728813559322</v>
      </c>
      <c r="MPH26" s="1"/>
      <c r="MPI26" s="4"/>
      <c r="MPJ26" s="1"/>
      <c r="MPK26" s="4"/>
      <c r="MPL26" s="15">
        <f>MPG26+MPI26+MPK26</f>
        <v>792.3728813559322</v>
      </c>
      <c r="MYV26" s="9"/>
      <c r="MYW26" s="1" t="s">
        <v>45</v>
      </c>
      <c r="MYX26" s="34" t="s">
        <v>46</v>
      </c>
      <c r="MYY26" s="1" t="s">
        <v>26</v>
      </c>
      <c r="MYZ26" s="1"/>
      <c r="MZA26" s="4">
        <f>MZA22</f>
        <v>22</v>
      </c>
      <c r="MZB26" s="4">
        <f>42.5/1.18</f>
        <v>36.016949152542374</v>
      </c>
      <c r="MZC26" s="4">
        <f>MZA26*MZB26</f>
        <v>792.3728813559322</v>
      </c>
      <c r="MZD26" s="1"/>
      <c r="MZE26" s="4"/>
      <c r="MZF26" s="1"/>
      <c r="MZG26" s="4"/>
      <c r="MZH26" s="15">
        <f>MZC26+MZE26+MZG26</f>
        <v>792.3728813559322</v>
      </c>
      <c r="NIR26" s="9"/>
      <c r="NIS26" s="1" t="s">
        <v>45</v>
      </c>
      <c r="NIT26" s="34" t="s">
        <v>46</v>
      </c>
      <c r="NIU26" s="1" t="s">
        <v>26</v>
      </c>
      <c r="NIV26" s="1"/>
      <c r="NIW26" s="4">
        <f>NIW22</f>
        <v>22</v>
      </c>
      <c r="NIX26" s="4">
        <f>42.5/1.18</f>
        <v>36.016949152542374</v>
      </c>
      <c r="NIY26" s="4">
        <f>NIW26*NIX26</f>
        <v>792.3728813559322</v>
      </c>
      <c r="NIZ26" s="1"/>
      <c r="NJA26" s="4"/>
      <c r="NJB26" s="1"/>
      <c r="NJC26" s="4"/>
      <c r="NJD26" s="15">
        <f>NIY26+NJA26+NJC26</f>
        <v>792.3728813559322</v>
      </c>
      <c r="NSN26" s="9"/>
      <c r="NSO26" s="1" t="s">
        <v>45</v>
      </c>
      <c r="NSP26" s="34" t="s">
        <v>46</v>
      </c>
      <c r="NSQ26" s="1" t="s">
        <v>26</v>
      </c>
      <c r="NSR26" s="1"/>
      <c r="NSS26" s="4">
        <f>NSS22</f>
        <v>22</v>
      </c>
      <c r="NST26" s="4">
        <f>42.5/1.18</f>
        <v>36.016949152542374</v>
      </c>
      <c r="NSU26" s="4">
        <f>NSS26*NST26</f>
        <v>792.3728813559322</v>
      </c>
      <c r="NSV26" s="1"/>
      <c r="NSW26" s="4"/>
      <c r="NSX26" s="1"/>
      <c r="NSY26" s="4"/>
      <c r="NSZ26" s="15">
        <f>NSU26+NSW26+NSY26</f>
        <v>792.3728813559322</v>
      </c>
      <c r="OCJ26" s="9"/>
      <c r="OCK26" s="1" t="s">
        <v>45</v>
      </c>
      <c r="OCL26" s="34" t="s">
        <v>46</v>
      </c>
      <c r="OCM26" s="1" t="s">
        <v>26</v>
      </c>
      <c r="OCN26" s="1"/>
      <c r="OCO26" s="4">
        <f>OCO22</f>
        <v>22</v>
      </c>
      <c r="OCP26" s="4">
        <f>42.5/1.18</f>
        <v>36.016949152542374</v>
      </c>
      <c r="OCQ26" s="4">
        <f>OCO26*OCP26</f>
        <v>792.3728813559322</v>
      </c>
      <c r="OCR26" s="1"/>
      <c r="OCS26" s="4"/>
      <c r="OCT26" s="1"/>
      <c r="OCU26" s="4"/>
      <c r="OCV26" s="15">
        <f>OCQ26+OCS26+OCU26</f>
        <v>792.3728813559322</v>
      </c>
      <c r="OMF26" s="9"/>
      <c r="OMG26" s="1" t="s">
        <v>45</v>
      </c>
      <c r="OMH26" s="34" t="s">
        <v>46</v>
      </c>
      <c r="OMI26" s="1" t="s">
        <v>26</v>
      </c>
      <c r="OMJ26" s="1"/>
      <c r="OMK26" s="4">
        <f>OMK22</f>
        <v>22</v>
      </c>
      <c r="OML26" s="4">
        <f>42.5/1.18</f>
        <v>36.016949152542374</v>
      </c>
      <c r="OMM26" s="4">
        <f>OMK26*OML26</f>
        <v>792.3728813559322</v>
      </c>
      <c r="OMN26" s="1"/>
      <c r="OMO26" s="4"/>
      <c r="OMP26" s="1"/>
      <c r="OMQ26" s="4"/>
      <c r="OMR26" s="15">
        <f>OMM26+OMO26+OMQ26</f>
        <v>792.3728813559322</v>
      </c>
      <c r="OWB26" s="9"/>
      <c r="OWC26" s="1" t="s">
        <v>45</v>
      </c>
      <c r="OWD26" s="34" t="s">
        <v>46</v>
      </c>
      <c r="OWE26" s="1" t="s">
        <v>26</v>
      </c>
      <c r="OWF26" s="1"/>
      <c r="OWG26" s="4">
        <f>OWG22</f>
        <v>22</v>
      </c>
      <c r="OWH26" s="4">
        <f>42.5/1.18</f>
        <v>36.016949152542374</v>
      </c>
      <c r="OWI26" s="4">
        <f>OWG26*OWH26</f>
        <v>792.3728813559322</v>
      </c>
      <c r="OWJ26" s="1"/>
      <c r="OWK26" s="4"/>
      <c r="OWL26" s="1"/>
      <c r="OWM26" s="4"/>
      <c r="OWN26" s="15">
        <f>OWI26+OWK26+OWM26</f>
        <v>792.3728813559322</v>
      </c>
      <c r="PFX26" s="9"/>
      <c r="PFY26" s="1" t="s">
        <v>45</v>
      </c>
      <c r="PFZ26" s="34" t="s">
        <v>46</v>
      </c>
      <c r="PGA26" s="1" t="s">
        <v>26</v>
      </c>
      <c r="PGB26" s="1"/>
      <c r="PGC26" s="4">
        <f>PGC22</f>
        <v>22</v>
      </c>
      <c r="PGD26" s="4">
        <f>42.5/1.18</f>
        <v>36.016949152542374</v>
      </c>
      <c r="PGE26" s="4">
        <f>PGC26*PGD26</f>
        <v>792.3728813559322</v>
      </c>
      <c r="PGF26" s="1"/>
      <c r="PGG26" s="4"/>
      <c r="PGH26" s="1"/>
      <c r="PGI26" s="4"/>
      <c r="PGJ26" s="15">
        <f>PGE26+PGG26+PGI26</f>
        <v>792.3728813559322</v>
      </c>
      <c r="PPT26" s="9"/>
      <c r="PPU26" s="1" t="s">
        <v>45</v>
      </c>
      <c r="PPV26" s="34" t="s">
        <v>46</v>
      </c>
      <c r="PPW26" s="1" t="s">
        <v>26</v>
      </c>
      <c r="PPX26" s="1"/>
      <c r="PPY26" s="4">
        <f>PPY22</f>
        <v>22</v>
      </c>
      <c r="PPZ26" s="4">
        <f>42.5/1.18</f>
        <v>36.016949152542374</v>
      </c>
      <c r="PQA26" s="4">
        <f>PPY26*PPZ26</f>
        <v>792.3728813559322</v>
      </c>
      <c r="PQB26" s="1"/>
      <c r="PQC26" s="4"/>
      <c r="PQD26" s="1"/>
      <c r="PQE26" s="4"/>
      <c r="PQF26" s="15">
        <f>PQA26+PQC26+PQE26</f>
        <v>792.3728813559322</v>
      </c>
      <c r="PZP26" s="9"/>
      <c r="PZQ26" s="1" t="s">
        <v>45</v>
      </c>
      <c r="PZR26" s="34" t="s">
        <v>46</v>
      </c>
      <c r="PZS26" s="1" t="s">
        <v>26</v>
      </c>
      <c r="PZT26" s="1"/>
      <c r="PZU26" s="4">
        <f>PZU22</f>
        <v>22</v>
      </c>
      <c r="PZV26" s="4">
        <f>42.5/1.18</f>
        <v>36.016949152542374</v>
      </c>
      <c r="PZW26" s="4">
        <f>PZU26*PZV26</f>
        <v>792.3728813559322</v>
      </c>
      <c r="PZX26" s="1"/>
      <c r="PZY26" s="4"/>
      <c r="PZZ26" s="1"/>
      <c r="QAA26" s="4"/>
      <c r="QAB26" s="15">
        <f>PZW26+PZY26+QAA26</f>
        <v>792.3728813559322</v>
      </c>
      <c r="QJL26" s="9"/>
      <c r="QJM26" s="1" t="s">
        <v>45</v>
      </c>
      <c r="QJN26" s="34" t="s">
        <v>46</v>
      </c>
      <c r="QJO26" s="1" t="s">
        <v>26</v>
      </c>
      <c r="QJP26" s="1"/>
      <c r="QJQ26" s="4">
        <f>QJQ22</f>
        <v>22</v>
      </c>
      <c r="QJR26" s="4">
        <f>42.5/1.18</f>
        <v>36.016949152542374</v>
      </c>
      <c r="QJS26" s="4">
        <f>QJQ26*QJR26</f>
        <v>792.3728813559322</v>
      </c>
      <c r="QJT26" s="1"/>
      <c r="QJU26" s="4"/>
      <c r="QJV26" s="1"/>
      <c r="QJW26" s="4"/>
      <c r="QJX26" s="15">
        <f>QJS26+QJU26+QJW26</f>
        <v>792.3728813559322</v>
      </c>
      <c r="QTH26" s="9"/>
      <c r="QTI26" s="1" t="s">
        <v>45</v>
      </c>
      <c r="QTJ26" s="34" t="s">
        <v>46</v>
      </c>
      <c r="QTK26" s="1" t="s">
        <v>26</v>
      </c>
      <c r="QTL26" s="1"/>
      <c r="QTM26" s="4">
        <f>QTM22</f>
        <v>22</v>
      </c>
      <c r="QTN26" s="4">
        <f>42.5/1.18</f>
        <v>36.016949152542374</v>
      </c>
      <c r="QTO26" s="4">
        <f>QTM26*QTN26</f>
        <v>792.3728813559322</v>
      </c>
      <c r="QTP26" s="1"/>
      <c r="QTQ26" s="4"/>
      <c r="QTR26" s="1"/>
      <c r="QTS26" s="4"/>
      <c r="QTT26" s="15">
        <f>QTO26+QTQ26+QTS26</f>
        <v>792.3728813559322</v>
      </c>
      <c r="RDD26" s="9"/>
      <c r="RDE26" s="1" t="s">
        <v>45</v>
      </c>
      <c r="RDF26" s="34" t="s">
        <v>46</v>
      </c>
      <c r="RDG26" s="1" t="s">
        <v>26</v>
      </c>
      <c r="RDH26" s="1"/>
      <c r="RDI26" s="4">
        <f>RDI22</f>
        <v>22</v>
      </c>
      <c r="RDJ26" s="4">
        <f>42.5/1.18</f>
        <v>36.016949152542374</v>
      </c>
      <c r="RDK26" s="4">
        <f>RDI26*RDJ26</f>
        <v>792.3728813559322</v>
      </c>
      <c r="RDL26" s="1"/>
      <c r="RDM26" s="4"/>
      <c r="RDN26" s="1"/>
      <c r="RDO26" s="4"/>
      <c r="RDP26" s="15">
        <f>RDK26+RDM26+RDO26</f>
        <v>792.3728813559322</v>
      </c>
      <c r="RMZ26" s="9"/>
      <c r="RNA26" s="1" t="s">
        <v>45</v>
      </c>
      <c r="RNB26" s="34" t="s">
        <v>46</v>
      </c>
      <c r="RNC26" s="1" t="s">
        <v>26</v>
      </c>
      <c r="RND26" s="1"/>
      <c r="RNE26" s="4">
        <f>RNE22</f>
        <v>22</v>
      </c>
      <c r="RNF26" s="4">
        <f>42.5/1.18</f>
        <v>36.016949152542374</v>
      </c>
      <c r="RNG26" s="4">
        <f>RNE26*RNF26</f>
        <v>792.3728813559322</v>
      </c>
      <c r="RNH26" s="1"/>
      <c r="RNI26" s="4"/>
      <c r="RNJ26" s="1"/>
      <c r="RNK26" s="4"/>
      <c r="RNL26" s="15">
        <f>RNG26+RNI26+RNK26</f>
        <v>792.3728813559322</v>
      </c>
      <c r="RWV26" s="9"/>
      <c r="RWW26" s="1" t="s">
        <v>45</v>
      </c>
      <c r="RWX26" s="34" t="s">
        <v>46</v>
      </c>
      <c r="RWY26" s="1" t="s">
        <v>26</v>
      </c>
      <c r="RWZ26" s="1"/>
      <c r="RXA26" s="4">
        <f>RXA22</f>
        <v>22</v>
      </c>
      <c r="RXB26" s="4">
        <f>42.5/1.18</f>
        <v>36.016949152542374</v>
      </c>
      <c r="RXC26" s="4">
        <f>RXA26*RXB26</f>
        <v>792.3728813559322</v>
      </c>
      <c r="RXD26" s="1"/>
      <c r="RXE26" s="4"/>
      <c r="RXF26" s="1"/>
      <c r="RXG26" s="4"/>
      <c r="RXH26" s="15">
        <f>RXC26+RXE26+RXG26</f>
        <v>792.3728813559322</v>
      </c>
      <c r="SGR26" s="9"/>
      <c r="SGS26" s="1" t="s">
        <v>45</v>
      </c>
      <c r="SGT26" s="34" t="s">
        <v>46</v>
      </c>
      <c r="SGU26" s="1" t="s">
        <v>26</v>
      </c>
      <c r="SGV26" s="1"/>
      <c r="SGW26" s="4">
        <f>SGW22</f>
        <v>22</v>
      </c>
      <c r="SGX26" s="4">
        <f>42.5/1.18</f>
        <v>36.016949152542374</v>
      </c>
      <c r="SGY26" s="4">
        <f>SGW26*SGX26</f>
        <v>792.3728813559322</v>
      </c>
      <c r="SGZ26" s="1"/>
      <c r="SHA26" s="4"/>
      <c r="SHB26" s="1"/>
      <c r="SHC26" s="4"/>
      <c r="SHD26" s="15">
        <f>SGY26+SHA26+SHC26</f>
        <v>792.3728813559322</v>
      </c>
      <c r="SQN26" s="9"/>
      <c r="SQO26" s="1" t="s">
        <v>45</v>
      </c>
      <c r="SQP26" s="34" t="s">
        <v>46</v>
      </c>
      <c r="SQQ26" s="1" t="s">
        <v>26</v>
      </c>
      <c r="SQR26" s="1"/>
      <c r="SQS26" s="4">
        <f>SQS22</f>
        <v>22</v>
      </c>
      <c r="SQT26" s="4">
        <f>42.5/1.18</f>
        <v>36.016949152542374</v>
      </c>
      <c r="SQU26" s="4">
        <f>SQS26*SQT26</f>
        <v>792.3728813559322</v>
      </c>
      <c r="SQV26" s="1"/>
      <c r="SQW26" s="4"/>
      <c r="SQX26" s="1"/>
      <c r="SQY26" s="4"/>
      <c r="SQZ26" s="15">
        <f>SQU26+SQW26+SQY26</f>
        <v>792.3728813559322</v>
      </c>
      <c r="TAJ26" s="9"/>
      <c r="TAK26" s="1" t="s">
        <v>45</v>
      </c>
      <c r="TAL26" s="34" t="s">
        <v>46</v>
      </c>
      <c r="TAM26" s="1" t="s">
        <v>26</v>
      </c>
      <c r="TAN26" s="1"/>
      <c r="TAO26" s="4">
        <f>TAO22</f>
        <v>22</v>
      </c>
      <c r="TAP26" s="4">
        <f>42.5/1.18</f>
        <v>36.016949152542374</v>
      </c>
      <c r="TAQ26" s="4">
        <f>TAO26*TAP26</f>
        <v>792.3728813559322</v>
      </c>
      <c r="TAR26" s="1"/>
      <c r="TAS26" s="4"/>
      <c r="TAT26" s="1"/>
      <c r="TAU26" s="4"/>
      <c r="TAV26" s="15">
        <f>TAQ26+TAS26+TAU26</f>
        <v>792.3728813559322</v>
      </c>
      <c r="TKF26" s="9"/>
      <c r="TKG26" s="1" t="s">
        <v>45</v>
      </c>
      <c r="TKH26" s="34" t="s">
        <v>46</v>
      </c>
      <c r="TKI26" s="1" t="s">
        <v>26</v>
      </c>
      <c r="TKJ26" s="1"/>
      <c r="TKK26" s="4">
        <f>TKK22</f>
        <v>22</v>
      </c>
      <c r="TKL26" s="4">
        <f>42.5/1.18</f>
        <v>36.016949152542374</v>
      </c>
      <c r="TKM26" s="4">
        <f>TKK26*TKL26</f>
        <v>792.3728813559322</v>
      </c>
      <c r="TKN26" s="1"/>
      <c r="TKO26" s="4"/>
      <c r="TKP26" s="1"/>
      <c r="TKQ26" s="4"/>
      <c r="TKR26" s="15">
        <f>TKM26+TKO26+TKQ26</f>
        <v>792.3728813559322</v>
      </c>
      <c r="TUB26" s="9"/>
      <c r="TUC26" s="1" t="s">
        <v>45</v>
      </c>
      <c r="TUD26" s="34" t="s">
        <v>46</v>
      </c>
      <c r="TUE26" s="1" t="s">
        <v>26</v>
      </c>
      <c r="TUF26" s="1"/>
      <c r="TUG26" s="4">
        <f>TUG22</f>
        <v>22</v>
      </c>
      <c r="TUH26" s="4">
        <f>42.5/1.18</f>
        <v>36.016949152542374</v>
      </c>
      <c r="TUI26" s="4">
        <f>TUG26*TUH26</f>
        <v>792.3728813559322</v>
      </c>
      <c r="TUJ26" s="1"/>
      <c r="TUK26" s="4"/>
      <c r="TUL26" s="1"/>
      <c r="TUM26" s="4"/>
      <c r="TUN26" s="15">
        <f>TUI26+TUK26+TUM26</f>
        <v>792.3728813559322</v>
      </c>
      <c r="UDX26" s="9"/>
      <c r="UDY26" s="1" t="s">
        <v>45</v>
      </c>
      <c r="UDZ26" s="34" t="s">
        <v>46</v>
      </c>
      <c r="UEA26" s="1" t="s">
        <v>26</v>
      </c>
      <c r="UEB26" s="1"/>
      <c r="UEC26" s="4">
        <f>UEC22</f>
        <v>22</v>
      </c>
      <c r="UED26" s="4">
        <f>42.5/1.18</f>
        <v>36.016949152542374</v>
      </c>
      <c r="UEE26" s="4">
        <f>UEC26*UED26</f>
        <v>792.3728813559322</v>
      </c>
      <c r="UEF26" s="1"/>
      <c r="UEG26" s="4"/>
      <c r="UEH26" s="1"/>
      <c r="UEI26" s="4"/>
      <c r="UEJ26" s="15">
        <f>UEE26+UEG26+UEI26</f>
        <v>792.3728813559322</v>
      </c>
      <c r="UNT26" s="9"/>
      <c r="UNU26" s="1" t="s">
        <v>45</v>
      </c>
      <c r="UNV26" s="34" t="s">
        <v>46</v>
      </c>
      <c r="UNW26" s="1" t="s">
        <v>26</v>
      </c>
      <c r="UNX26" s="1"/>
      <c r="UNY26" s="4">
        <f>UNY22</f>
        <v>22</v>
      </c>
      <c r="UNZ26" s="4">
        <f>42.5/1.18</f>
        <v>36.016949152542374</v>
      </c>
      <c r="UOA26" s="4">
        <f>UNY26*UNZ26</f>
        <v>792.3728813559322</v>
      </c>
      <c r="UOB26" s="1"/>
      <c r="UOC26" s="4"/>
      <c r="UOD26" s="1"/>
      <c r="UOE26" s="4"/>
      <c r="UOF26" s="15">
        <f>UOA26+UOC26+UOE26</f>
        <v>792.3728813559322</v>
      </c>
      <c r="UXP26" s="9"/>
      <c r="UXQ26" s="1" t="s">
        <v>45</v>
      </c>
      <c r="UXR26" s="34" t="s">
        <v>46</v>
      </c>
      <c r="UXS26" s="1" t="s">
        <v>26</v>
      </c>
      <c r="UXT26" s="1"/>
      <c r="UXU26" s="4">
        <f>UXU22</f>
        <v>22</v>
      </c>
      <c r="UXV26" s="4">
        <f>42.5/1.18</f>
        <v>36.016949152542374</v>
      </c>
      <c r="UXW26" s="4">
        <f>UXU26*UXV26</f>
        <v>792.3728813559322</v>
      </c>
      <c r="UXX26" s="1"/>
      <c r="UXY26" s="4"/>
      <c r="UXZ26" s="1"/>
      <c r="UYA26" s="4"/>
      <c r="UYB26" s="15">
        <f>UXW26+UXY26+UYA26</f>
        <v>792.3728813559322</v>
      </c>
      <c r="VHL26" s="9"/>
      <c r="VHM26" s="1" t="s">
        <v>45</v>
      </c>
      <c r="VHN26" s="34" t="s">
        <v>46</v>
      </c>
      <c r="VHO26" s="1" t="s">
        <v>26</v>
      </c>
      <c r="VHP26" s="1"/>
      <c r="VHQ26" s="4">
        <f>VHQ22</f>
        <v>22</v>
      </c>
      <c r="VHR26" s="4">
        <f>42.5/1.18</f>
        <v>36.016949152542374</v>
      </c>
      <c r="VHS26" s="4">
        <f>VHQ26*VHR26</f>
        <v>792.3728813559322</v>
      </c>
      <c r="VHT26" s="1"/>
      <c r="VHU26" s="4"/>
      <c r="VHV26" s="1"/>
      <c r="VHW26" s="4"/>
      <c r="VHX26" s="15">
        <f>VHS26+VHU26+VHW26</f>
        <v>792.3728813559322</v>
      </c>
      <c r="VRH26" s="9"/>
      <c r="VRI26" s="1" t="s">
        <v>45</v>
      </c>
      <c r="VRJ26" s="34" t="s">
        <v>46</v>
      </c>
      <c r="VRK26" s="1" t="s">
        <v>26</v>
      </c>
      <c r="VRL26" s="1"/>
      <c r="VRM26" s="4">
        <f>VRM22</f>
        <v>22</v>
      </c>
      <c r="VRN26" s="4">
        <f>42.5/1.18</f>
        <v>36.016949152542374</v>
      </c>
      <c r="VRO26" s="4">
        <f>VRM26*VRN26</f>
        <v>792.3728813559322</v>
      </c>
      <c r="VRP26" s="1"/>
      <c r="VRQ26" s="4"/>
      <c r="VRR26" s="1"/>
      <c r="VRS26" s="4"/>
      <c r="VRT26" s="15">
        <f>VRO26+VRQ26+VRS26</f>
        <v>792.3728813559322</v>
      </c>
      <c r="WBD26" s="9"/>
      <c r="WBE26" s="1" t="s">
        <v>45</v>
      </c>
      <c r="WBF26" s="34" t="s">
        <v>46</v>
      </c>
      <c r="WBG26" s="1" t="s">
        <v>26</v>
      </c>
      <c r="WBH26" s="1"/>
      <c r="WBI26" s="4">
        <f>WBI22</f>
        <v>22</v>
      </c>
      <c r="WBJ26" s="4">
        <f>42.5/1.18</f>
        <v>36.016949152542374</v>
      </c>
      <c r="WBK26" s="4">
        <f>WBI26*WBJ26</f>
        <v>792.3728813559322</v>
      </c>
      <c r="WBL26" s="1"/>
      <c r="WBM26" s="4"/>
      <c r="WBN26" s="1"/>
      <c r="WBO26" s="4"/>
      <c r="WBP26" s="15">
        <f>WBK26+WBM26+WBO26</f>
        <v>792.3728813559322</v>
      </c>
      <c r="WKZ26" s="9"/>
      <c r="WLA26" s="1" t="s">
        <v>45</v>
      </c>
      <c r="WLB26" s="34" t="s">
        <v>46</v>
      </c>
      <c r="WLC26" s="1" t="s">
        <v>26</v>
      </c>
      <c r="WLD26" s="1"/>
      <c r="WLE26" s="4">
        <f>WLE22</f>
        <v>22</v>
      </c>
      <c r="WLF26" s="4">
        <f>42.5/1.18</f>
        <v>36.016949152542374</v>
      </c>
      <c r="WLG26" s="4">
        <f>WLE26*WLF26</f>
        <v>792.3728813559322</v>
      </c>
      <c r="WLH26" s="1"/>
      <c r="WLI26" s="4"/>
      <c r="WLJ26" s="1"/>
      <c r="WLK26" s="4"/>
      <c r="WLL26" s="15">
        <f>WLG26+WLI26+WLK26</f>
        <v>792.3728813559322</v>
      </c>
      <c r="WUV26" s="9"/>
      <c r="WUW26" s="1" t="s">
        <v>45</v>
      </c>
      <c r="WUX26" s="34" t="s">
        <v>46</v>
      </c>
      <c r="WUY26" s="1" t="s">
        <v>26</v>
      </c>
      <c r="WUZ26" s="1"/>
      <c r="WVA26" s="4">
        <f>WVA22</f>
        <v>22</v>
      </c>
      <c r="WVB26" s="4">
        <f>42.5/1.18</f>
        <v>36.016949152542374</v>
      </c>
      <c r="WVC26" s="4">
        <f>WVA26*WVB26</f>
        <v>792.3728813559322</v>
      </c>
      <c r="WVD26" s="1"/>
      <c r="WVE26" s="4"/>
      <c r="WVF26" s="1"/>
      <c r="WVG26" s="4"/>
      <c r="WVH26" s="15">
        <f>WVC26+WVE26+WVG26</f>
        <v>792.3728813559322</v>
      </c>
    </row>
    <row r="27" spans="1:16128" s="5" customFormat="1" ht="12.75">
      <c r="A27" s="9"/>
      <c r="B27" s="34" t="s">
        <v>20</v>
      </c>
      <c r="C27" s="1" t="s">
        <v>9</v>
      </c>
      <c r="D27" s="63">
        <v>0.024</v>
      </c>
      <c r="E27" s="63"/>
      <c r="F27" s="63"/>
      <c r="G27" s="63"/>
      <c r="H27" s="63"/>
      <c r="I27" s="63"/>
      <c r="J27" s="63"/>
      <c r="K27" s="64"/>
      <c r="L27" s="59" t="s">
        <v>228</v>
      </c>
      <c r="IJ27" s="9"/>
      <c r="IK27" s="1"/>
      <c r="IL27" s="34" t="s">
        <v>20</v>
      </c>
      <c r="IM27" s="1" t="s">
        <v>9</v>
      </c>
      <c r="IN27" s="2">
        <v>0.024</v>
      </c>
      <c r="IO27" s="4">
        <f>IO22*IN27</f>
        <v>0.528</v>
      </c>
      <c r="IP27" s="1">
        <v>3.2</v>
      </c>
      <c r="IQ27" s="4">
        <f>IP27*IO27</f>
        <v>1.6896000000000002</v>
      </c>
      <c r="IR27" s="1"/>
      <c r="IS27" s="4"/>
      <c r="IT27" s="1"/>
      <c r="IU27" s="4"/>
      <c r="IV27" s="15">
        <f>IQ27+IS27+IU27</f>
        <v>1.6896000000000002</v>
      </c>
      <c r="SF27" s="9"/>
      <c r="SG27" s="1"/>
      <c r="SH27" s="34" t="s">
        <v>20</v>
      </c>
      <c r="SI27" s="1" t="s">
        <v>9</v>
      </c>
      <c r="SJ27" s="2">
        <v>0.024</v>
      </c>
      <c r="SK27" s="4">
        <f>SK22*SJ27</f>
        <v>0.528</v>
      </c>
      <c r="SL27" s="1">
        <v>3.2</v>
      </c>
      <c r="SM27" s="4">
        <f>SL27*SK27</f>
        <v>1.6896000000000002</v>
      </c>
      <c r="SN27" s="1"/>
      <c r="SO27" s="4"/>
      <c r="SP27" s="1"/>
      <c r="SQ27" s="4"/>
      <c r="SR27" s="15">
        <f>SM27+SO27+SQ27</f>
        <v>1.6896000000000002</v>
      </c>
      <c r="ACB27" s="9"/>
      <c r="ACC27" s="1"/>
      <c r="ACD27" s="34" t="s">
        <v>20</v>
      </c>
      <c r="ACE27" s="1" t="s">
        <v>9</v>
      </c>
      <c r="ACF27" s="2">
        <v>0.024</v>
      </c>
      <c r="ACG27" s="4">
        <f>ACG22*ACF27</f>
        <v>0.528</v>
      </c>
      <c r="ACH27" s="1">
        <v>3.2</v>
      </c>
      <c r="ACI27" s="4">
        <f>ACH27*ACG27</f>
        <v>1.6896000000000002</v>
      </c>
      <c r="ACJ27" s="1"/>
      <c r="ACK27" s="4"/>
      <c r="ACL27" s="1"/>
      <c r="ACM27" s="4"/>
      <c r="ACN27" s="15">
        <f>ACI27+ACK27+ACM27</f>
        <v>1.6896000000000002</v>
      </c>
      <c r="ALX27" s="9"/>
      <c r="ALY27" s="1"/>
      <c r="ALZ27" s="34" t="s">
        <v>20</v>
      </c>
      <c r="AMA27" s="1" t="s">
        <v>9</v>
      </c>
      <c r="AMB27" s="2">
        <v>0.024</v>
      </c>
      <c r="AMC27" s="4">
        <f>AMC22*AMB27</f>
        <v>0.528</v>
      </c>
      <c r="AMD27" s="1">
        <v>3.2</v>
      </c>
      <c r="AME27" s="4">
        <f>AMD27*AMC27</f>
        <v>1.6896000000000002</v>
      </c>
      <c r="AMF27" s="1"/>
      <c r="AMG27" s="4"/>
      <c r="AMH27" s="1"/>
      <c r="AMI27" s="4"/>
      <c r="AMJ27" s="15">
        <f>AME27+AMG27+AMI27</f>
        <v>1.6896000000000002</v>
      </c>
      <c r="AVT27" s="9"/>
      <c r="AVU27" s="1"/>
      <c r="AVV27" s="34" t="s">
        <v>20</v>
      </c>
      <c r="AVW27" s="1" t="s">
        <v>9</v>
      </c>
      <c r="AVX27" s="2">
        <v>0.024</v>
      </c>
      <c r="AVY27" s="4">
        <f>AVY22*AVX27</f>
        <v>0.528</v>
      </c>
      <c r="AVZ27" s="1">
        <v>3.2</v>
      </c>
      <c r="AWA27" s="4">
        <f>AVZ27*AVY27</f>
        <v>1.6896000000000002</v>
      </c>
      <c r="AWB27" s="1"/>
      <c r="AWC27" s="4"/>
      <c r="AWD27" s="1"/>
      <c r="AWE27" s="4"/>
      <c r="AWF27" s="15">
        <f>AWA27+AWC27+AWE27</f>
        <v>1.6896000000000002</v>
      </c>
      <c r="BFP27" s="9"/>
      <c r="BFQ27" s="1"/>
      <c r="BFR27" s="34" t="s">
        <v>20</v>
      </c>
      <c r="BFS27" s="1" t="s">
        <v>9</v>
      </c>
      <c r="BFT27" s="2">
        <v>0.024</v>
      </c>
      <c r="BFU27" s="4">
        <f>BFU22*BFT27</f>
        <v>0.528</v>
      </c>
      <c r="BFV27" s="1">
        <v>3.2</v>
      </c>
      <c r="BFW27" s="4">
        <f>BFV27*BFU27</f>
        <v>1.6896000000000002</v>
      </c>
      <c r="BFX27" s="1"/>
      <c r="BFY27" s="4"/>
      <c r="BFZ27" s="1"/>
      <c r="BGA27" s="4"/>
      <c r="BGB27" s="15">
        <f>BFW27+BFY27+BGA27</f>
        <v>1.6896000000000002</v>
      </c>
      <c r="BPL27" s="9"/>
      <c r="BPM27" s="1"/>
      <c r="BPN27" s="34" t="s">
        <v>20</v>
      </c>
      <c r="BPO27" s="1" t="s">
        <v>9</v>
      </c>
      <c r="BPP27" s="2">
        <v>0.024</v>
      </c>
      <c r="BPQ27" s="4">
        <f>BPQ22*BPP27</f>
        <v>0.528</v>
      </c>
      <c r="BPR27" s="1">
        <v>3.2</v>
      </c>
      <c r="BPS27" s="4">
        <f>BPR27*BPQ27</f>
        <v>1.6896000000000002</v>
      </c>
      <c r="BPT27" s="1"/>
      <c r="BPU27" s="4"/>
      <c r="BPV27" s="1"/>
      <c r="BPW27" s="4"/>
      <c r="BPX27" s="15">
        <f>BPS27+BPU27+BPW27</f>
        <v>1.6896000000000002</v>
      </c>
      <c r="BZH27" s="9"/>
      <c r="BZI27" s="1"/>
      <c r="BZJ27" s="34" t="s">
        <v>20</v>
      </c>
      <c r="BZK27" s="1" t="s">
        <v>9</v>
      </c>
      <c r="BZL27" s="2">
        <v>0.024</v>
      </c>
      <c r="BZM27" s="4">
        <f>BZM22*BZL27</f>
        <v>0.528</v>
      </c>
      <c r="BZN27" s="1">
        <v>3.2</v>
      </c>
      <c r="BZO27" s="4">
        <f>BZN27*BZM27</f>
        <v>1.6896000000000002</v>
      </c>
      <c r="BZP27" s="1"/>
      <c r="BZQ27" s="4"/>
      <c r="BZR27" s="1"/>
      <c r="BZS27" s="4"/>
      <c r="BZT27" s="15">
        <f>BZO27+BZQ27+BZS27</f>
        <v>1.6896000000000002</v>
      </c>
      <c r="CJD27" s="9"/>
      <c r="CJE27" s="1"/>
      <c r="CJF27" s="34" t="s">
        <v>20</v>
      </c>
      <c r="CJG27" s="1" t="s">
        <v>9</v>
      </c>
      <c r="CJH27" s="2">
        <v>0.024</v>
      </c>
      <c r="CJI27" s="4">
        <f>CJI22*CJH27</f>
        <v>0.528</v>
      </c>
      <c r="CJJ27" s="1">
        <v>3.2</v>
      </c>
      <c r="CJK27" s="4">
        <f>CJJ27*CJI27</f>
        <v>1.6896000000000002</v>
      </c>
      <c r="CJL27" s="1"/>
      <c r="CJM27" s="4"/>
      <c r="CJN27" s="1"/>
      <c r="CJO27" s="4"/>
      <c r="CJP27" s="15">
        <f>CJK27+CJM27+CJO27</f>
        <v>1.6896000000000002</v>
      </c>
      <c r="CSZ27" s="9"/>
      <c r="CTA27" s="1"/>
      <c r="CTB27" s="34" t="s">
        <v>20</v>
      </c>
      <c r="CTC27" s="1" t="s">
        <v>9</v>
      </c>
      <c r="CTD27" s="2">
        <v>0.024</v>
      </c>
      <c r="CTE27" s="4">
        <f>CTE22*CTD27</f>
        <v>0.528</v>
      </c>
      <c r="CTF27" s="1">
        <v>3.2</v>
      </c>
      <c r="CTG27" s="4">
        <f>CTF27*CTE27</f>
        <v>1.6896000000000002</v>
      </c>
      <c r="CTH27" s="1"/>
      <c r="CTI27" s="4"/>
      <c r="CTJ27" s="1"/>
      <c r="CTK27" s="4"/>
      <c r="CTL27" s="15">
        <f>CTG27+CTI27+CTK27</f>
        <v>1.6896000000000002</v>
      </c>
      <c r="DCV27" s="9"/>
      <c r="DCW27" s="1"/>
      <c r="DCX27" s="34" t="s">
        <v>20</v>
      </c>
      <c r="DCY27" s="1" t="s">
        <v>9</v>
      </c>
      <c r="DCZ27" s="2">
        <v>0.024</v>
      </c>
      <c r="DDA27" s="4">
        <f>DDA22*DCZ27</f>
        <v>0.528</v>
      </c>
      <c r="DDB27" s="1">
        <v>3.2</v>
      </c>
      <c r="DDC27" s="4">
        <f>DDB27*DDA27</f>
        <v>1.6896000000000002</v>
      </c>
      <c r="DDD27" s="1"/>
      <c r="DDE27" s="4"/>
      <c r="DDF27" s="1"/>
      <c r="DDG27" s="4"/>
      <c r="DDH27" s="15">
        <f>DDC27+DDE27+DDG27</f>
        <v>1.6896000000000002</v>
      </c>
      <c r="DMR27" s="9"/>
      <c r="DMS27" s="1"/>
      <c r="DMT27" s="34" t="s">
        <v>20</v>
      </c>
      <c r="DMU27" s="1" t="s">
        <v>9</v>
      </c>
      <c r="DMV27" s="2">
        <v>0.024</v>
      </c>
      <c r="DMW27" s="4">
        <f>DMW22*DMV27</f>
        <v>0.528</v>
      </c>
      <c r="DMX27" s="1">
        <v>3.2</v>
      </c>
      <c r="DMY27" s="4">
        <f>DMX27*DMW27</f>
        <v>1.6896000000000002</v>
      </c>
      <c r="DMZ27" s="1"/>
      <c r="DNA27" s="4"/>
      <c r="DNB27" s="1"/>
      <c r="DNC27" s="4"/>
      <c r="DND27" s="15">
        <f>DMY27+DNA27+DNC27</f>
        <v>1.6896000000000002</v>
      </c>
      <c r="DWN27" s="9"/>
      <c r="DWO27" s="1"/>
      <c r="DWP27" s="34" t="s">
        <v>20</v>
      </c>
      <c r="DWQ27" s="1" t="s">
        <v>9</v>
      </c>
      <c r="DWR27" s="2">
        <v>0.024</v>
      </c>
      <c r="DWS27" s="4">
        <f>DWS22*DWR27</f>
        <v>0.528</v>
      </c>
      <c r="DWT27" s="1">
        <v>3.2</v>
      </c>
      <c r="DWU27" s="4">
        <f>DWT27*DWS27</f>
        <v>1.6896000000000002</v>
      </c>
      <c r="DWV27" s="1"/>
      <c r="DWW27" s="4"/>
      <c r="DWX27" s="1"/>
      <c r="DWY27" s="4"/>
      <c r="DWZ27" s="15">
        <f>DWU27+DWW27+DWY27</f>
        <v>1.6896000000000002</v>
      </c>
      <c r="EGJ27" s="9"/>
      <c r="EGK27" s="1"/>
      <c r="EGL27" s="34" t="s">
        <v>20</v>
      </c>
      <c r="EGM27" s="1" t="s">
        <v>9</v>
      </c>
      <c r="EGN27" s="2">
        <v>0.024</v>
      </c>
      <c r="EGO27" s="4">
        <f>EGO22*EGN27</f>
        <v>0.528</v>
      </c>
      <c r="EGP27" s="1">
        <v>3.2</v>
      </c>
      <c r="EGQ27" s="4">
        <f>EGP27*EGO27</f>
        <v>1.6896000000000002</v>
      </c>
      <c r="EGR27" s="1"/>
      <c r="EGS27" s="4"/>
      <c r="EGT27" s="1"/>
      <c r="EGU27" s="4"/>
      <c r="EGV27" s="15">
        <f>EGQ27+EGS27+EGU27</f>
        <v>1.6896000000000002</v>
      </c>
      <c r="EQF27" s="9"/>
      <c r="EQG27" s="1"/>
      <c r="EQH27" s="34" t="s">
        <v>20</v>
      </c>
      <c r="EQI27" s="1" t="s">
        <v>9</v>
      </c>
      <c r="EQJ27" s="2">
        <v>0.024</v>
      </c>
      <c r="EQK27" s="4">
        <f>EQK22*EQJ27</f>
        <v>0.528</v>
      </c>
      <c r="EQL27" s="1">
        <v>3.2</v>
      </c>
      <c r="EQM27" s="4">
        <f>EQL27*EQK27</f>
        <v>1.6896000000000002</v>
      </c>
      <c r="EQN27" s="1"/>
      <c r="EQO27" s="4"/>
      <c r="EQP27" s="1"/>
      <c r="EQQ27" s="4"/>
      <c r="EQR27" s="15">
        <f>EQM27+EQO27+EQQ27</f>
        <v>1.6896000000000002</v>
      </c>
      <c r="FAB27" s="9"/>
      <c r="FAC27" s="1"/>
      <c r="FAD27" s="34" t="s">
        <v>20</v>
      </c>
      <c r="FAE27" s="1" t="s">
        <v>9</v>
      </c>
      <c r="FAF27" s="2">
        <v>0.024</v>
      </c>
      <c r="FAG27" s="4">
        <f>FAG22*FAF27</f>
        <v>0.528</v>
      </c>
      <c r="FAH27" s="1">
        <v>3.2</v>
      </c>
      <c r="FAI27" s="4">
        <f>FAH27*FAG27</f>
        <v>1.6896000000000002</v>
      </c>
      <c r="FAJ27" s="1"/>
      <c r="FAK27" s="4"/>
      <c r="FAL27" s="1"/>
      <c r="FAM27" s="4"/>
      <c r="FAN27" s="15">
        <f>FAI27+FAK27+FAM27</f>
        <v>1.6896000000000002</v>
      </c>
      <c r="FJX27" s="9"/>
      <c r="FJY27" s="1"/>
      <c r="FJZ27" s="34" t="s">
        <v>20</v>
      </c>
      <c r="FKA27" s="1" t="s">
        <v>9</v>
      </c>
      <c r="FKB27" s="2">
        <v>0.024</v>
      </c>
      <c r="FKC27" s="4">
        <f>FKC22*FKB27</f>
        <v>0.528</v>
      </c>
      <c r="FKD27" s="1">
        <v>3.2</v>
      </c>
      <c r="FKE27" s="4">
        <f>FKD27*FKC27</f>
        <v>1.6896000000000002</v>
      </c>
      <c r="FKF27" s="1"/>
      <c r="FKG27" s="4"/>
      <c r="FKH27" s="1"/>
      <c r="FKI27" s="4"/>
      <c r="FKJ27" s="15">
        <f>FKE27+FKG27+FKI27</f>
        <v>1.6896000000000002</v>
      </c>
      <c r="FTT27" s="9"/>
      <c r="FTU27" s="1"/>
      <c r="FTV27" s="34" t="s">
        <v>20</v>
      </c>
      <c r="FTW27" s="1" t="s">
        <v>9</v>
      </c>
      <c r="FTX27" s="2">
        <v>0.024</v>
      </c>
      <c r="FTY27" s="4">
        <f>FTY22*FTX27</f>
        <v>0.528</v>
      </c>
      <c r="FTZ27" s="1">
        <v>3.2</v>
      </c>
      <c r="FUA27" s="4">
        <f>FTZ27*FTY27</f>
        <v>1.6896000000000002</v>
      </c>
      <c r="FUB27" s="1"/>
      <c r="FUC27" s="4"/>
      <c r="FUD27" s="1"/>
      <c r="FUE27" s="4"/>
      <c r="FUF27" s="15">
        <f>FUA27+FUC27+FUE27</f>
        <v>1.6896000000000002</v>
      </c>
      <c r="GDP27" s="9"/>
      <c r="GDQ27" s="1"/>
      <c r="GDR27" s="34" t="s">
        <v>20</v>
      </c>
      <c r="GDS27" s="1" t="s">
        <v>9</v>
      </c>
      <c r="GDT27" s="2">
        <v>0.024</v>
      </c>
      <c r="GDU27" s="4">
        <f>GDU22*GDT27</f>
        <v>0.528</v>
      </c>
      <c r="GDV27" s="1">
        <v>3.2</v>
      </c>
      <c r="GDW27" s="4">
        <f>GDV27*GDU27</f>
        <v>1.6896000000000002</v>
      </c>
      <c r="GDX27" s="1"/>
      <c r="GDY27" s="4"/>
      <c r="GDZ27" s="1"/>
      <c r="GEA27" s="4"/>
      <c r="GEB27" s="15">
        <f>GDW27+GDY27+GEA27</f>
        <v>1.6896000000000002</v>
      </c>
      <c r="GNL27" s="9"/>
      <c r="GNM27" s="1"/>
      <c r="GNN27" s="34" t="s">
        <v>20</v>
      </c>
      <c r="GNO27" s="1" t="s">
        <v>9</v>
      </c>
      <c r="GNP27" s="2">
        <v>0.024</v>
      </c>
      <c r="GNQ27" s="4">
        <f>GNQ22*GNP27</f>
        <v>0.528</v>
      </c>
      <c r="GNR27" s="1">
        <v>3.2</v>
      </c>
      <c r="GNS27" s="4">
        <f>GNR27*GNQ27</f>
        <v>1.6896000000000002</v>
      </c>
      <c r="GNT27" s="1"/>
      <c r="GNU27" s="4"/>
      <c r="GNV27" s="1"/>
      <c r="GNW27" s="4"/>
      <c r="GNX27" s="15">
        <f>GNS27+GNU27+GNW27</f>
        <v>1.6896000000000002</v>
      </c>
      <c r="GXH27" s="9"/>
      <c r="GXI27" s="1"/>
      <c r="GXJ27" s="34" t="s">
        <v>20</v>
      </c>
      <c r="GXK27" s="1" t="s">
        <v>9</v>
      </c>
      <c r="GXL27" s="2">
        <v>0.024</v>
      </c>
      <c r="GXM27" s="4">
        <f>GXM22*GXL27</f>
        <v>0.528</v>
      </c>
      <c r="GXN27" s="1">
        <v>3.2</v>
      </c>
      <c r="GXO27" s="4">
        <f>GXN27*GXM27</f>
        <v>1.6896000000000002</v>
      </c>
      <c r="GXP27" s="1"/>
      <c r="GXQ27" s="4"/>
      <c r="GXR27" s="1"/>
      <c r="GXS27" s="4"/>
      <c r="GXT27" s="15">
        <f>GXO27+GXQ27+GXS27</f>
        <v>1.6896000000000002</v>
      </c>
      <c r="HHD27" s="9"/>
      <c r="HHE27" s="1"/>
      <c r="HHF27" s="34" t="s">
        <v>20</v>
      </c>
      <c r="HHG27" s="1" t="s">
        <v>9</v>
      </c>
      <c r="HHH27" s="2">
        <v>0.024</v>
      </c>
      <c r="HHI27" s="4">
        <f>HHI22*HHH27</f>
        <v>0.528</v>
      </c>
      <c r="HHJ27" s="1">
        <v>3.2</v>
      </c>
      <c r="HHK27" s="4">
        <f>HHJ27*HHI27</f>
        <v>1.6896000000000002</v>
      </c>
      <c r="HHL27" s="1"/>
      <c r="HHM27" s="4"/>
      <c r="HHN27" s="1"/>
      <c r="HHO27" s="4"/>
      <c r="HHP27" s="15">
        <f>HHK27+HHM27+HHO27</f>
        <v>1.6896000000000002</v>
      </c>
      <c r="HQZ27" s="9"/>
      <c r="HRA27" s="1"/>
      <c r="HRB27" s="34" t="s">
        <v>20</v>
      </c>
      <c r="HRC27" s="1" t="s">
        <v>9</v>
      </c>
      <c r="HRD27" s="2">
        <v>0.024</v>
      </c>
      <c r="HRE27" s="4">
        <f>HRE22*HRD27</f>
        <v>0.528</v>
      </c>
      <c r="HRF27" s="1">
        <v>3.2</v>
      </c>
      <c r="HRG27" s="4">
        <f>HRF27*HRE27</f>
        <v>1.6896000000000002</v>
      </c>
      <c r="HRH27" s="1"/>
      <c r="HRI27" s="4"/>
      <c r="HRJ27" s="1"/>
      <c r="HRK27" s="4"/>
      <c r="HRL27" s="15">
        <f>HRG27+HRI27+HRK27</f>
        <v>1.6896000000000002</v>
      </c>
      <c r="IAV27" s="9"/>
      <c r="IAW27" s="1"/>
      <c r="IAX27" s="34" t="s">
        <v>20</v>
      </c>
      <c r="IAY27" s="1" t="s">
        <v>9</v>
      </c>
      <c r="IAZ27" s="2">
        <v>0.024</v>
      </c>
      <c r="IBA27" s="4">
        <f>IBA22*IAZ27</f>
        <v>0.528</v>
      </c>
      <c r="IBB27" s="1">
        <v>3.2</v>
      </c>
      <c r="IBC27" s="4">
        <f>IBB27*IBA27</f>
        <v>1.6896000000000002</v>
      </c>
      <c r="IBD27" s="1"/>
      <c r="IBE27" s="4"/>
      <c r="IBF27" s="1"/>
      <c r="IBG27" s="4"/>
      <c r="IBH27" s="15">
        <f>IBC27+IBE27+IBG27</f>
        <v>1.6896000000000002</v>
      </c>
      <c r="IKR27" s="9"/>
      <c r="IKS27" s="1"/>
      <c r="IKT27" s="34" t="s">
        <v>20</v>
      </c>
      <c r="IKU27" s="1" t="s">
        <v>9</v>
      </c>
      <c r="IKV27" s="2">
        <v>0.024</v>
      </c>
      <c r="IKW27" s="4">
        <f>IKW22*IKV27</f>
        <v>0.528</v>
      </c>
      <c r="IKX27" s="1">
        <v>3.2</v>
      </c>
      <c r="IKY27" s="4">
        <f>IKX27*IKW27</f>
        <v>1.6896000000000002</v>
      </c>
      <c r="IKZ27" s="1"/>
      <c r="ILA27" s="4"/>
      <c r="ILB27" s="1"/>
      <c r="ILC27" s="4"/>
      <c r="ILD27" s="15">
        <f>IKY27+ILA27+ILC27</f>
        <v>1.6896000000000002</v>
      </c>
      <c r="IUN27" s="9"/>
      <c r="IUO27" s="1"/>
      <c r="IUP27" s="34" t="s">
        <v>20</v>
      </c>
      <c r="IUQ27" s="1" t="s">
        <v>9</v>
      </c>
      <c r="IUR27" s="2">
        <v>0.024</v>
      </c>
      <c r="IUS27" s="4">
        <f>IUS22*IUR27</f>
        <v>0.528</v>
      </c>
      <c r="IUT27" s="1">
        <v>3.2</v>
      </c>
      <c r="IUU27" s="4">
        <f>IUT27*IUS27</f>
        <v>1.6896000000000002</v>
      </c>
      <c r="IUV27" s="1"/>
      <c r="IUW27" s="4"/>
      <c r="IUX27" s="1"/>
      <c r="IUY27" s="4"/>
      <c r="IUZ27" s="15">
        <f>IUU27+IUW27+IUY27</f>
        <v>1.6896000000000002</v>
      </c>
      <c r="JEJ27" s="9"/>
      <c r="JEK27" s="1"/>
      <c r="JEL27" s="34" t="s">
        <v>20</v>
      </c>
      <c r="JEM27" s="1" t="s">
        <v>9</v>
      </c>
      <c r="JEN27" s="2">
        <v>0.024</v>
      </c>
      <c r="JEO27" s="4">
        <f>JEO22*JEN27</f>
        <v>0.528</v>
      </c>
      <c r="JEP27" s="1">
        <v>3.2</v>
      </c>
      <c r="JEQ27" s="4">
        <f>JEP27*JEO27</f>
        <v>1.6896000000000002</v>
      </c>
      <c r="JER27" s="1"/>
      <c r="JES27" s="4"/>
      <c r="JET27" s="1"/>
      <c r="JEU27" s="4"/>
      <c r="JEV27" s="15">
        <f>JEQ27+JES27+JEU27</f>
        <v>1.6896000000000002</v>
      </c>
      <c r="JOF27" s="9"/>
      <c r="JOG27" s="1"/>
      <c r="JOH27" s="34" t="s">
        <v>20</v>
      </c>
      <c r="JOI27" s="1" t="s">
        <v>9</v>
      </c>
      <c r="JOJ27" s="2">
        <v>0.024</v>
      </c>
      <c r="JOK27" s="4">
        <f>JOK22*JOJ27</f>
        <v>0.528</v>
      </c>
      <c r="JOL27" s="1">
        <v>3.2</v>
      </c>
      <c r="JOM27" s="4">
        <f>JOL27*JOK27</f>
        <v>1.6896000000000002</v>
      </c>
      <c r="JON27" s="1"/>
      <c r="JOO27" s="4"/>
      <c r="JOP27" s="1"/>
      <c r="JOQ27" s="4"/>
      <c r="JOR27" s="15">
        <f>JOM27+JOO27+JOQ27</f>
        <v>1.6896000000000002</v>
      </c>
      <c r="JYB27" s="9"/>
      <c r="JYC27" s="1"/>
      <c r="JYD27" s="34" t="s">
        <v>20</v>
      </c>
      <c r="JYE27" s="1" t="s">
        <v>9</v>
      </c>
      <c r="JYF27" s="2">
        <v>0.024</v>
      </c>
      <c r="JYG27" s="4">
        <f>JYG22*JYF27</f>
        <v>0.528</v>
      </c>
      <c r="JYH27" s="1">
        <v>3.2</v>
      </c>
      <c r="JYI27" s="4">
        <f>JYH27*JYG27</f>
        <v>1.6896000000000002</v>
      </c>
      <c r="JYJ27" s="1"/>
      <c r="JYK27" s="4"/>
      <c r="JYL27" s="1"/>
      <c r="JYM27" s="4"/>
      <c r="JYN27" s="15">
        <f>JYI27+JYK27+JYM27</f>
        <v>1.6896000000000002</v>
      </c>
      <c r="KHX27" s="9"/>
      <c r="KHY27" s="1"/>
      <c r="KHZ27" s="34" t="s">
        <v>20</v>
      </c>
      <c r="KIA27" s="1" t="s">
        <v>9</v>
      </c>
      <c r="KIB27" s="2">
        <v>0.024</v>
      </c>
      <c r="KIC27" s="4">
        <f>KIC22*KIB27</f>
        <v>0.528</v>
      </c>
      <c r="KID27" s="1">
        <v>3.2</v>
      </c>
      <c r="KIE27" s="4">
        <f>KID27*KIC27</f>
        <v>1.6896000000000002</v>
      </c>
      <c r="KIF27" s="1"/>
      <c r="KIG27" s="4"/>
      <c r="KIH27" s="1"/>
      <c r="KII27" s="4"/>
      <c r="KIJ27" s="15">
        <f>KIE27+KIG27+KII27</f>
        <v>1.6896000000000002</v>
      </c>
      <c r="KRT27" s="9"/>
      <c r="KRU27" s="1"/>
      <c r="KRV27" s="34" t="s">
        <v>20</v>
      </c>
      <c r="KRW27" s="1" t="s">
        <v>9</v>
      </c>
      <c r="KRX27" s="2">
        <v>0.024</v>
      </c>
      <c r="KRY27" s="4">
        <f>KRY22*KRX27</f>
        <v>0.528</v>
      </c>
      <c r="KRZ27" s="1">
        <v>3.2</v>
      </c>
      <c r="KSA27" s="4">
        <f>KRZ27*KRY27</f>
        <v>1.6896000000000002</v>
      </c>
      <c r="KSB27" s="1"/>
      <c r="KSC27" s="4"/>
      <c r="KSD27" s="1"/>
      <c r="KSE27" s="4"/>
      <c r="KSF27" s="15">
        <f>KSA27+KSC27+KSE27</f>
        <v>1.6896000000000002</v>
      </c>
      <c r="LBP27" s="9"/>
      <c r="LBQ27" s="1"/>
      <c r="LBR27" s="34" t="s">
        <v>20</v>
      </c>
      <c r="LBS27" s="1" t="s">
        <v>9</v>
      </c>
      <c r="LBT27" s="2">
        <v>0.024</v>
      </c>
      <c r="LBU27" s="4">
        <f>LBU22*LBT27</f>
        <v>0.528</v>
      </c>
      <c r="LBV27" s="1">
        <v>3.2</v>
      </c>
      <c r="LBW27" s="4">
        <f>LBV27*LBU27</f>
        <v>1.6896000000000002</v>
      </c>
      <c r="LBX27" s="1"/>
      <c r="LBY27" s="4"/>
      <c r="LBZ27" s="1"/>
      <c r="LCA27" s="4"/>
      <c r="LCB27" s="15">
        <f>LBW27+LBY27+LCA27</f>
        <v>1.6896000000000002</v>
      </c>
      <c r="LLL27" s="9"/>
      <c r="LLM27" s="1"/>
      <c r="LLN27" s="34" t="s">
        <v>20</v>
      </c>
      <c r="LLO27" s="1" t="s">
        <v>9</v>
      </c>
      <c r="LLP27" s="2">
        <v>0.024</v>
      </c>
      <c r="LLQ27" s="4">
        <f>LLQ22*LLP27</f>
        <v>0.528</v>
      </c>
      <c r="LLR27" s="1">
        <v>3.2</v>
      </c>
      <c r="LLS27" s="4">
        <f>LLR27*LLQ27</f>
        <v>1.6896000000000002</v>
      </c>
      <c r="LLT27" s="1"/>
      <c r="LLU27" s="4"/>
      <c r="LLV27" s="1"/>
      <c r="LLW27" s="4"/>
      <c r="LLX27" s="15">
        <f>LLS27+LLU27+LLW27</f>
        <v>1.6896000000000002</v>
      </c>
      <c r="LVH27" s="9"/>
      <c r="LVI27" s="1"/>
      <c r="LVJ27" s="34" t="s">
        <v>20</v>
      </c>
      <c r="LVK27" s="1" t="s">
        <v>9</v>
      </c>
      <c r="LVL27" s="2">
        <v>0.024</v>
      </c>
      <c r="LVM27" s="4">
        <f>LVM22*LVL27</f>
        <v>0.528</v>
      </c>
      <c r="LVN27" s="1">
        <v>3.2</v>
      </c>
      <c r="LVO27" s="4">
        <f>LVN27*LVM27</f>
        <v>1.6896000000000002</v>
      </c>
      <c r="LVP27" s="1"/>
      <c r="LVQ27" s="4"/>
      <c r="LVR27" s="1"/>
      <c r="LVS27" s="4"/>
      <c r="LVT27" s="15">
        <f>LVO27+LVQ27+LVS27</f>
        <v>1.6896000000000002</v>
      </c>
      <c r="MFD27" s="9"/>
      <c r="MFE27" s="1"/>
      <c r="MFF27" s="34" t="s">
        <v>20</v>
      </c>
      <c r="MFG27" s="1" t="s">
        <v>9</v>
      </c>
      <c r="MFH27" s="2">
        <v>0.024</v>
      </c>
      <c r="MFI27" s="4">
        <f>MFI22*MFH27</f>
        <v>0.528</v>
      </c>
      <c r="MFJ27" s="1">
        <v>3.2</v>
      </c>
      <c r="MFK27" s="4">
        <f>MFJ27*MFI27</f>
        <v>1.6896000000000002</v>
      </c>
      <c r="MFL27" s="1"/>
      <c r="MFM27" s="4"/>
      <c r="MFN27" s="1"/>
      <c r="MFO27" s="4"/>
      <c r="MFP27" s="15">
        <f>MFK27+MFM27+MFO27</f>
        <v>1.6896000000000002</v>
      </c>
      <c r="MOZ27" s="9"/>
      <c r="MPA27" s="1"/>
      <c r="MPB27" s="34" t="s">
        <v>20</v>
      </c>
      <c r="MPC27" s="1" t="s">
        <v>9</v>
      </c>
      <c r="MPD27" s="2">
        <v>0.024</v>
      </c>
      <c r="MPE27" s="4">
        <f>MPE22*MPD27</f>
        <v>0.528</v>
      </c>
      <c r="MPF27" s="1">
        <v>3.2</v>
      </c>
      <c r="MPG27" s="4">
        <f>MPF27*MPE27</f>
        <v>1.6896000000000002</v>
      </c>
      <c r="MPH27" s="1"/>
      <c r="MPI27" s="4"/>
      <c r="MPJ27" s="1"/>
      <c r="MPK27" s="4"/>
      <c r="MPL27" s="15">
        <f>MPG27+MPI27+MPK27</f>
        <v>1.6896000000000002</v>
      </c>
      <c r="MYV27" s="9"/>
      <c r="MYW27" s="1"/>
      <c r="MYX27" s="34" t="s">
        <v>20</v>
      </c>
      <c r="MYY27" s="1" t="s">
        <v>9</v>
      </c>
      <c r="MYZ27" s="2">
        <v>0.024</v>
      </c>
      <c r="MZA27" s="4">
        <f>MZA22*MYZ27</f>
        <v>0.528</v>
      </c>
      <c r="MZB27" s="1">
        <v>3.2</v>
      </c>
      <c r="MZC27" s="4">
        <f>MZB27*MZA27</f>
        <v>1.6896000000000002</v>
      </c>
      <c r="MZD27" s="1"/>
      <c r="MZE27" s="4"/>
      <c r="MZF27" s="1"/>
      <c r="MZG27" s="4"/>
      <c r="MZH27" s="15">
        <f>MZC27+MZE27+MZG27</f>
        <v>1.6896000000000002</v>
      </c>
      <c r="NIR27" s="9"/>
      <c r="NIS27" s="1"/>
      <c r="NIT27" s="34" t="s">
        <v>20</v>
      </c>
      <c r="NIU27" s="1" t="s">
        <v>9</v>
      </c>
      <c r="NIV27" s="2">
        <v>0.024</v>
      </c>
      <c r="NIW27" s="4">
        <f>NIW22*NIV27</f>
        <v>0.528</v>
      </c>
      <c r="NIX27" s="1">
        <v>3.2</v>
      </c>
      <c r="NIY27" s="4">
        <f>NIX27*NIW27</f>
        <v>1.6896000000000002</v>
      </c>
      <c r="NIZ27" s="1"/>
      <c r="NJA27" s="4"/>
      <c r="NJB27" s="1"/>
      <c r="NJC27" s="4"/>
      <c r="NJD27" s="15">
        <f>NIY27+NJA27+NJC27</f>
        <v>1.6896000000000002</v>
      </c>
      <c r="NSN27" s="9"/>
      <c r="NSO27" s="1"/>
      <c r="NSP27" s="34" t="s">
        <v>20</v>
      </c>
      <c r="NSQ27" s="1" t="s">
        <v>9</v>
      </c>
      <c r="NSR27" s="2">
        <v>0.024</v>
      </c>
      <c r="NSS27" s="4">
        <f>NSS22*NSR27</f>
        <v>0.528</v>
      </c>
      <c r="NST27" s="1">
        <v>3.2</v>
      </c>
      <c r="NSU27" s="4">
        <f>NST27*NSS27</f>
        <v>1.6896000000000002</v>
      </c>
      <c r="NSV27" s="1"/>
      <c r="NSW27" s="4"/>
      <c r="NSX27" s="1"/>
      <c r="NSY27" s="4"/>
      <c r="NSZ27" s="15">
        <f>NSU27+NSW27+NSY27</f>
        <v>1.6896000000000002</v>
      </c>
      <c r="OCJ27" s="9"/>
      <c r="OCK27" s="1"/>
      <c r="OCL27" s="34" t="s">
        <v>20</v>
      </c>
      <c r="OCM27" s="1" t="s">
        <v>9</v>
      </c>
      <c r="OCN27" s="2">
        <v>0.024</v>
      </c>
      <c r="OCO27" s="4">
        <f>OCO22*OCN27</f>
        <v>0.528</v>
      </c>
      <c r="OCP27" s="1">
        <v>3.2</v>
      </c>
      <c r="OCQ27" s="4">
        <f>OCP27*OCO27</f>
        <v>1.6896000000000002</v>
      </c>
      <c r="OCR27" s="1"/>
      <c r="OCS27" s="4"/>
      <c r="OCT27" s="1"/>
      <c r="OCU27" s="4"/>
      <c r="OCV27" s="15">
        <f>OCQ27+OCS27+OCU27</f>
        <v>1.6896000000000002</v>
      </c>
      <c r="OMF27" s="9"/>
      <c r="OMG27" s="1"/>
      <c r="OMH27" s="34" t="s">
        <v>20</v>
      </c>
      <c r="OMI27" s="1" t="s">
        <v>9</v>
      </c>
      <c r="OMJ27" s="2">
        <v>0.024</v>
      </c>
      <c r="OMK27" s="4">
        <f>OMK22*OMJ27</f>
        <v>0.528</v>
      </c>
      <c r="OML27" s="1">
        <v>3.2</v>
      </c>
      <c r="OMM27" s="4">
        <f>OML27*OMK27</f>
        <v>1.6896000000000002</v>
      </c>
      <c r="OMN27" s="1"/>
      <c r="OMO27" s="4"/>
      <c r="OMP27" s="1"/>
      <c r="OMQ27" s="4"/>
      <c r="OMR27" s="15">
        <f>OMM27+OMO27+OMQ27</f>
        <v>1.6896000000000002</v>
      </c>
      <c r="OWB27" s="9"/>
      <c r="OWC27" s="1"/>
      <c r="OWD27" s="34" t="s">
        <v>20</v>
      </c>
      <c r="OWE27" s="1" t="s">
        <v>9</v>
      </c>
      <c r="OWF27" s="2">
        <v>0.024</v>
      </c>
      <c r="OWG27" s="4">
        <f>OWG22*OWF27</f>
        <v>0.528</v>
      </c>
      <c r="OWH27" s="1">
        <v>3.2</v>
      </c>
      <c r="OWI27" s="4">
        <f>OWH27*OWG27</f>
        <v>1.6896000000000002</v>
      </c>
      <c r="OWJ27" s="1"/>
      <c r="OWK27" s="4"/>
      <c r="OWL27" s="1"/>
      <c r="OWM27" s="4"/>
      <c r="OWN27" s="15">
        <f>OWI27+OWK27+OWM27</f>
        <v>1.6896000000000002</v>
      </c>
      <c r="PFX27" s="9"/>
      <c r="PFY27" s="1"/>
      <c r="PFZ27" s="34" t="s">
        <v>20</v>
      </c>
      <c r="PGA27" s="1" t="s">
        <v>9</v>
      </c>
      <c r="PGB27" s="2">
        <v>0.024</v>
      </c>
      <c r="PGC27" s="4">
        <f>PGC22*PGB27</f>
        <v>0.528</v>
      </c>
      <c r="PGD27" s="1">
        <v>3.2</v>
      </c>
      <c r="PGE27" s="4">
        <f>PGD27*PGC27</f>
        <v>1.6896000000000002</v>
      </c>
      <c r="PGF27" s="1"/>
      <c r="PGG27" s="4"/>
      <c r="PGH27" s="1"/>
      <c r="PGI27" s="4"/>
      <c r="PGJ27" s="15">
        <f>PGE27+PGG27+PGI27</f>
        <v>1.6896000000000002</v>
      </c>
      <c r="PPT27" s="9"/>
      <c r="PPU27" s="1"/>
      <c r="PPV27" s="34" t="s">
        <v>20</v>
      </c>
      <c r="PPW27" s="1" t="s">
        <v>9</v>
      </c>
      <c r="PPX27" s="2">
        <v>0.024</v>
      </c>
      <c r="PPY27" s="4">
        <f>PPY22*PPX27</f>
        <v>0.528</v>
      </c>
      <c r="PPZ27" s="1">
        <v>3.2</v>
      </c>
      <c r="PQA27" s="4">
        <f>PPZ27*PPY27</f>
        <v>1.6896000000000002</v>
      </c>
      <c r="PQB27" s="1"/>
      <c r="PQC27" s="4"/>
      <c r="PQD27" s="1"/>
      <c r="PQE27" s="4"/>
      <c r="PQF27" s="15">
        <f>PQA27+PQC27+PQE27</f>
        <v>1.6896000000000002</v>
      </c>
      <c r="PZP27" s="9"/>
      <c r="PZQ27" s="1"/>
      <c r="PZR27" s="34" t="s">
        <v>20</v>
      </c>
      <c r="PZS27" s="1" t="s">
        <v>9</v>
      </c>
      <c r="PZT27" s="2">
        <v>0.024</v>
      </c>
      <c r="PZU27" s="4">
        <f>PZU22*PZT27</f>
        <v>0.528</v>
      </c>
      <c r="PZV27" s="1">
        <v>3.2</v>
      </c>
      <c r="PZW27" s="4">
        <f>PZV27*PZU27</f>
        <v>1.6896000000000002</v>
      </c>
      <c r="PZX27" s="1"/>
      <c r="PZY27" s="4"/>
      <c r="PZZ27" s="1"/>
      <c r="QAA27" s="4"/>
      <c r="QAB27" s="15">
        <f>PZW27+PZY27+QAA27</f>
        <v>1.6896000000000002</v>
      </c>
      <c r="QJL27" s="9"/>
      <c r="QJM27" s="1"/>
      <c r="QJN27" s="34" t="s">
        <v>20</v>
      </c>
      <c r="QJO27" s="1" t="s">
        <v>9</v>
      </c>
      <c r="QJP27" s="2">
        <v>0.024</v>
      </c>
      <c r="QJQ27" s="4">
        <f>QJQ22*QJP27</f>
        <v>0.528</v>
      </c>
      <c r="QJR27" s="1">
        <v>3.2</v>
      </c>
      <c r="QJS27" s="4">
        <f>QJR27*QJQ27</f>
        <v>1.6896000000000002</v>
      </c>
      <c r="QJT27" s="1"/>
      <c r="QJU27" s="4"/>
      <c r="QJV27" s="1"/>
      <c r="QJW27" s="4"/>
      <c r="QJX27" s="15">
        <f>QJS27+QJU27+QJW27</f>
        <v>1.6896000000000002</v>
      </c>
      <c r="QTH27" s="9"/>
      <c r="QTI27" s="1"/>
      <c r="QTJ27" s="34" t="s">
        <v>20</v>
      </c>
      <c r="QTK27" s="1" t="s">
        <v>9</v>
      </c>
      <c r="QTL27" s="2">
        <v>0.024</v>
      </c>
      <c r="QTM27" s="4">
        <f>QTM22*QTL27</f>
        <v>0.528</v>
      </c>
      <c r="QTN27" s="1">
        <v>3.2</v>
      </c>
      <c r="QTO27" s="4">
        <f>QTN27*QTM27</f>
        <v>1.6896000000000002</v>
      </c>
      <c r="QTP27" s="1"/>
      <c r="QTQ27" s="4"/>
      <c r="QTR27" s="1"/>
      <c r="QTS27" s="4"/>
      <c r="QTT27" s="15">
        <f>QTO27+QTQ27+QTS27</f>
        <v>1.6896000000000002</v>
      </c>
      <c r="RDD27" s="9"/>
      <c r="RDE27" s="1"/>
      <c r="RDF27" s="34" t="s">
        <v>20</v>
      </c>
      <c r="RDG27" s="1" t="s">
        <v>9</v>
      </c>
      <c r="RDH27" s="2">
        <v>0.024</v>
      </c>
      <c r="RDI27" s="4">
        <f>RDI22*RDH27</f>
        <v>0.528</v>
      </c>
      <c r="RDJ27" s="1">
        <v>3.2</v>
      </c>
      <c r="RDK27" s="4">
        <f>RDJ27*RDI27</f>
        <v>1.6896000000000002</v>
      </c>
      <c r="RDL27" s="1"/>
      <c r="RDM27" s="4"/>
      <c r="RDN27" s="1"/>
      <c r="RDO27" s="4"/>
      <c r="RDP27" s="15">
        <f>RDK27+RDM27+RDO27</f>
        <v>1.6896000000000002</v>
      </c>
      <c r="RMZ27" s="9"/>
      <c r="RNA27" s="1"/>
      <c r="RNB27" s="34" t="s">
        <v>20</v>
      </c>
      <c r="RNC27" s="1" t="s">
        <v>9</v>
      </c>
      <c r="RND27" s="2">
        <v>0.024</v>
      </c>
      <c r="RNE27" s="4">
        <f>RNE22*RND27</f>
        <v>0.528</v>
      </c>
      <c r="RNF27" s="1">
        <v>3.2</v>
      </c>
      <c r="RNG27" s="4">
        <f>RNF27*RNE27</f>
        <v>1.6896000000000002</v>
      </c>
      <c r="RNH27" s="1"/>
      <c r="RNI27" s="4"/>
      <c r="RNJ27" s="1"/>
      <c r="RNK27" s="4"/>
      <c r="RNL27" s="15">
        <f>RNG27+RNI27+RNK27</f>
        <v>1.6896000000000002</v>
      </c>
      <c r="RWV27" s="9"/>
      <c r="RWW27" s="1"/>
      <c r="RWX27" s="34" t="s">
        <v>20</v>
      </c>
      <c r="RWY27" s="1" t="s">
        <v>9</v>
      </c>
      <c r="RWZ27" s="2">
        <v>0.024</v>
      </c>
      <c r="RXA27" s="4">
        <f>RXA22*RWZ27</f>
        <v>0.528</v>
      </c>
      <c r="RXB27" s="1">
        <v>3.2</v>
      </c>
      <c r="RXC27" s="4">
        <f>RXB27*RXA27</f>
        <v>1.6896000000000002</v>
      </c>
      <c r="RXD27" s="1"/>
      <c r="RXE27" s="4"/>
      <c r="RXF27" s="1"/>
      <c r="RXG27" s="4"/>
      <c r="RXH27" s="15">
        <f>RXC27+RXE27+RXG27</f>
        <v>1.6896000000000002</v>
      </c>
      <c r="SGR27" s="9"/>
      <c r="SGS27" s="1"/>
      <c r="SGT27" s="34" t="s">
        <v>20</v>
      </c>
      <c r="SGU27" s="1" t="s">
        <v>9</v>
      </c>
      <c r="SGV27" s="2">
        <v>0.024</v>
      </c>
      <c r="SGW27" s="4">
        <f>SGW22*SGV27</f>
        <v>0.528</v>
      </c>
      <c r="SGX27" s="1">
        <v>3.2</v>
      </c>
      <c r="SGY27" s="4">
        <f>SGX27*SGW27</f>
        <v>1.6896000000000002</v>
      </c>
      <c r="SGZ27" s="1"/>
      <c r="SHA27" s="4"/>
      <c r="SHB27" s="1"/>
      <c r="SHC27" s="4"/>
      <c r="SHD27" s="15">
        <f>SGY27+SHA27+SHC27</f>
        <v>1.6896000000000002</v>
      </c>
      <c r="SQN27" s="9"/>
      <c r="SQO27" s="1"/>
      <c r="SQP27" s="34" t="s">
        <v>20</v>
      </c>
      <c r="SQQ27" s="1" t="s">
        <v>9</v>
      </c>
      <c r="SQR27" s="2">
        <v>0.024</v>
      </c>
      <c r="SQS27" s="4">
        <f>SQS22*SQR27</f>
        <v>0.528</v>
      </c>
      <c r="SQT27" s="1">
        <v>3.2</v>
      </c>
      <c r="SQU27" s="4">
        <f>SQT27*SQS27</f>
        <v>1.6896000000000002</v>
      </c>
      <c r="SQV27" s="1"/>
      <c r="SQW27" s="4"/>
      <c r="SQX27" s="1"/>
      <c r="SQY27" s="4"/>
      <c r="SQZ27" s="15">
        <f>SQU27+SQW27+SQY27</f>
        <v>1.6896000000000002</v>
      </c>
      <c r="TAJ27" s="9"/>
      <c r="TAK27" s="1"/>
      <c r="TAL27" s="34" t="s">
        <v>20</v>
      </c>
      <c r="TAM27" s="1" t="s">
        <v>9</v>
      </c>
      <c r="TAN27" s="2">
        <v>0.024</v>
      </c>
      <c r="TAO27" s="4">
        <f>TAO22*TAN27</f>
        <v>0.528</v>
      </c>
      <c r="TAP27" s="1">
        <v>3.2</v>
      </c>
      <c r="TAQ27" s="4">
        <f>TAP27*TAO27</f>
        <v>1.6896000000000002</v>
      </c>
      <c r="TAR27" s="1"/>
      <c r="TAS27" s="4"/>
      <c r="TAT27" s="1"/>
      <c r="TAU27" s="4"/>
      <c r="TAV27" s="15">
        <f>TAQ27+TAS27+TAU27</f>
        <v>1.6896000000000002</v>
      </c>
      <c r="TKF27" s="9"/>
      <c r="TKG27" s="1"/>
      <c r="TKH27" s="34" t="s">
        <v>20</v>
      </c>
      <c r="TKI27" s="1" t="s">
        <v>9</v>
      </c>
      <c r="TKJ27" s="2">
        <v>0.024</v>
      </c>
      <c r="TKK27" s="4">
        <f>TKK22*TKJ27</f>
        <v>0.528</v>
      </c>
      <c r="TKL27" s="1">
        <v>3.2</v>
      </c>
      <c r="TKM27" s="4">
        <f>TKL27*TKK27</f>
        <v>1.6896000000000002</v>
      </c>
      <c r="TKN27" s="1"/>
      <c r="TKO27" s="4"/>
      <c r="TKP27" s="1"/>
      <c r="TKQ27" s="4"/>
      <c r="TKR27" s="15">
        <f>TKM27+TKO27+TKQ27</f>
        <v>1.6896000000000002</v>
      </c>
      <c r="TUB27" s="9"/>
      <c r="TUC27" s="1"/>
      <c r="TUD27" s="34" t="s">
        <v>20</v>
      </c>
      <c r="TUE27" s="1" t="s">
        <v>9</v>
      </c>
      <c r="TUF27" s="2">
        <v>0.024</v>
      </c>
      <c r="TUG27" s="4">
        <f>TUG22*TUF27</f>
        <v>0.528</v>
      </c>
      <c r="TUH27" s="1">
        <v>3.2</v>
      </c>
      <c r="TUI27" s="4">
        <f>TUH27*TUG27</f>
        <v>1.6896000000000002</v>
      </c>
      <c r="TUJ27" s="1"/>
      <c r="TUK27" s="4"/>
      <c r="TUL27" s="1"/>
      <c r="TUM27" s="4"/>
      <c r="TUN27" s="15">
        <f>TUI27+TUK27+TUM27</f>
        <v>1.6896000000000002</v>
      </c>
      <c r="UDX27" s="9"/>
      <c r="UDY27" s="1"/>
      <c r="UDZ27" s="34" t="s">
        <v>20</v>
      </c>
      <c r="UEA27" s="1" t="s">
        <v>9</v>
      </c>
      <c r="UEB27" s="2">
        <v>0.024</v>
      </c>
      <c r="UEC27" s="4">
        <f>UEC22*UEB27</f>
        <v>0.528</v>
      </c>
      <c r="UED27" s="1">
        <v>3.2</v>
      </c>
      <c r="UEE27" s="4">
        <f>UED27*UEC27</f>
        <v>1.6896000000000002</v>
      </c>
      <c r="UEF27" s="1"/>
      <c r="UEG27" s="4"/>
      <c r="UEH27" s="1"/>
      <c r="UEI27" s="4"/>
      <c r="UEJ27" s="15">
        <f>UEE27+UEG27+UEI27</f>
        <v>1.6896000000000002</v>
      </c>
      <c r="UNT27" s="9"/>
      <c r="UNU27" s="1"/>
      <c r="UNV27" s="34" t="s">
        <v>20</v>
      </c>
      <c r="UNW27" s="1" t="s">
        <v>9</v>
      </c>
      <c r="UNX27" s="2">
        <v>0.024</v>
      </c>
      <c r="UNY27" s="4">
        <f>UNY22*UNX27</f>
        <v>0.528</v>
      </c>
      <c r="UNZ27" s="1">
        <v>3.2</v>
      </c>
      <c r="UOA27" s="4">
        <f>UNZ27*UNY27</f>
        <v>1.6896000000000002</v>
      </c>
      <c r="UOB27" s="1"/>
      <c r="UOC27" s="4"/>
      <c r="UOD27" s="1"/>
      <c r="UOE27" s="4"/>
      <c r="UOF27" s="15">
        <f>UOA27+UOC27+UOE27</f>
        <v>1.6896000000000002</v>
      </c>
      <c r="UXP27" s="9"/>
      <c r="UXQ27" s="1"/>
      <c r="UXR27" s="34" t="s">
        <v>20</v>
      </c>
      <c r="UXS27" s="1" t="s">
        <v>9</v>
      </c>
      <c r="UXT27" s="2">
        <v>0.024</v>
      </c>
      <c r="UXU27" s="4">
        <f>UXU22*UXT27</f>
        <v>0.528</v>
      </c>
      <c r="UXV27" s="1">
        <v>3.2</v>
      </c>
      <c r="UXW27" s="4">
        <f>UXV27*UXU27</f>
        <v>1.6896000000000002</v>
      </c>
      <c r="UXX27" s="1"/>
      <c r="UXY27" s="4"/>
      <c r="UXZ27" s="1"/>
      <c r="UYA27" s="4"/>
      <c r="UYB27" s="15">
        <f>UXW27+UXY27+UYA27</f>
        <v>1.6896000000000002</v>
      </c>
      <c r="VHL27" s="9"/>
      <c r="VHM27" s="1"/>
      <c r="VHN27" s="34" t="s">
        <v>20</v>
      </c>
      <c r="VHO27" s="1" t="s">
        <v>9</v>
      </c>
      <c r="VHP27" s="2">
        <v>0.024</v>
      </c>
      <c r="VHQ27" s="4">
        <f>VHQ22*VHP27</f>
        <v>0.528</v>
      </c>
      <c r="VHR27" s="1">
        <v>3.2</v>
      </c>
      <c r="VHS27" s="4">
        <f>VHR27*VHQ27</f>
        <v>1.6896000000000002</v>
      </c>
      <c r="VHT27" s="1"/>
      <c r="VHU27" s="4"/>
      <c r="VHV27" s="1"/>
      <c r="VHW27" s="4"/>
      <c r="VHX27" s="15">
        <f>VHS27+VHU27+VHW27</f>
        <v>1.6896000000000002</v>
      </c>
      <c r="VRH27" s="9"/>
      <c r="VRI27" s="1"/>
      <c r="VRJ27" s="34" t="s">
        <v>20</v>
      </c>
      <c r="VRK27" s="1" t="s">
        <v>9</v>
      </c>
      <c r="VRL27" s="2">
        <v>0.024</v>
      </c>
      <c r="VRM27" s="4">
        <f>VRM22*VRL27</f>
        <v>0.528</v>
      </c>
      <c r="VRN27" s="1">
        <v>3.2</v>
      </c>
      <c r="VRO27" s="4">
        <f>VRN27*VRM27</f>
        <v>1.6896000000000002</v>
      </c>
      <c r="VRP27" s="1"/>
      <c r="VRQ27" s="4"/>
      <c r="VRR27" s="1"/>
      <c r="VRS27" s="4"/>
      <c r="VRT27" s="15">
        <f>VRO27+VRQ27+VRS27</f>
        <v>1.6896000000000002</v>
      </c>
      <c r="WBD27" s="9"/>
      <c r="WBE27" s="1"/>
      <c r="WBF27" s="34" t="s">
        <v>20</v>
      </c>
      <c r="WBG27" s="1" t="s">
        <v>9</v>
      </c>
      <c r="WBH27" s="2">
        <v>0.024</v>
      </c>
      <c r="WBI27" s="4">
        <f>WBI22*WBH27</f>
        <v>0.528</v>
      </c>
      <c r="WBJ27" s="1">
        <v>3.2</v>
      </c>
      <c r="WBK27" s="4">
        <f>WBJ27*WBI27</f>
        <v>1.6896000000000002</v>
      </c>
      <c r="WBL27" s="1"/>
      <c r="WBM27" s="4"/>
      <c r="WBN27" s="1"/>
      <c r="WBO27" s="4"/>
      <c r="WBP27" s="15">
        <f>WBK27+WBM27+WBO27</f>
        <v>1.6896000000000002</v>
      </c>
      <c r="WKZ27" s="9"/>
      <c r="WLA27" s="1"/>
      <c r="WLB27" s="34" t="s">
        <v>20</v>
      </c>
      <c r="WLC27" s="1" t="s">
        <v>9</v>
      </c>
      <c r="WLD27" s="2">
        <v>0.024</v>
      </c>
      <c r="WLE27" s="4">
        <f>WLE22*WLD27</f>
        <v>0.528</v>
      </c>
      <c r="WLF27" s="1">
        <v>3.2</v>
      </c>
      <c r="WLG27" s="4">
        <f>WLF27*WLE27</f>
        <v>1.6896000000000002</v>
      </c>
      <c r="WLH27" s="1"/>
      <c r="WLI27" s="4"/>
      <c r="WLJ27" s="1"/>
      <c r="WLK27" s="4"/>
      <c r="WLL27" s="15">
        <f>WLG27+WLI27+WLK27</f>
        <v>1.6896000000000002</v>
      </c>
      <c r="WUV27" s="9"/>
      <c r="WUW27" s="1"/>
      <c r="WUX27" s="34" t="s">
        <v>20</v>
      </c>
      <c r="WUY27" s="1" t="s">
        <v>9</v>
      </c>
      <c r="WUZ27" s="2">
        <v>0.024</v>
      </c>
      <c r="WVA27" s="4">
        <f>WVA22*WUZ27</f>
        <v>0.528</v>
      </c>
      <c r="WVB27" s="1">
        <v>3.2</v>
      </c>
      <c r="WVC27" s="4">
        <f>WVB27*WVA27</f>
        <v>1.6896000000000002</v>
      </c>
      <c r="WVD27" s="1"/>
      <c r="WVE27" s="4"/>
      <c r="WVF27" s="1"/>
      <c r="WVG27" s="4"/>
      <c r="WVH27" s="15">
        <f>WVC27+WVE27+WVG27</f>
        <v>1.6896000000000002</v>
      </c>
    </row>
    <row r="28" spans="1:16128" s="5" customFormat="1" ht="12.75">
      <c r="A28" s="9">
        <v>7</v>
      </c>
      <c r="B28" s="42" t="s">
        <v>231</v>
      </c>
      <c r="C28" s="1" t="s">
        <v>26</v>
      </c>
      <c r="D28" s="65">
        <v>1</v>
      </c>
      <c r="E28" s="63"/>
      <c r="F28" s="63"/>
      <c r="G28" s="63"/>
      <c r="H28" s="63"/>
      <c r="I28" s="63"/>
      <c r="J28" s="63"/>
      <c r="K28" s="64"/>
      <c r="L28" s="59" t="s">
        <v>229</v>
      </c>
      <c r="IJ28" s="9">
        <v>18</v>
      </c>
      <c r="IK28" s="41" t="s">
        <v>42</v>
      </c>
      <c r="IL28" s="42" t="s">
        <v>44</v>
      </c>
      <c r="IM28" s="1" t="s">
        <v>26</v>
      </c>
      <c r="IN28" s="1"/>
      <c r="IO28" s="14">
        <v>22</v>
      </c>
      <c r="IP28" s="1"/>
      <c r="IQ28" s="4"/>
      <c r="IR28" s="1"/>
      <c r="IS28" s="4"/>
      <c r="IT28" s="1"/>
      <c r="IU28" s="4"/>
      <c r="IV28" s="15"/>
      <c r="SF28" s="9">
        <v>18</v>
      </c>
      <c r="SG28" s="41" t="s">
        <v>42</v>
      </c>
      <c r="SH28" s="42" t="s">
        <v>44</v>
      </c>
      <c r="SI28" s="1" t="s">
        <v>26</v>
      </c>
      <c r="SJ28" s="1"/>
      <c r="SK28" s="14">
        <v>22</v>
      </c>
      <c r="SL28" s="1"/>
      <c r="SM28" s="4"/>
      <c r="SN28" s="1"/>
      <c r="SO28" s="4"/>
      <c r="SP28" s="1"/>
      <c r="SQ28" s="4"/>
      <c r="SR28" s="15"/>
      <c r="ACB28" s="9">
        <v>18</v>
      </c>
      <c r="ACC28" s="41" t="s">
        <v>42</v>
      </c>
      <c r="ACD28" s="42" t="s">
        <v>44</v>
      </c>
      <c r="ACE28" s="1" t="s">
        <v>26</v>
      </c>
      <c r="ACF28" s="1"/>
      <c r="ACG28" s="14">
        <v>22</v>
      </c>
      <c r="ACH28" s="1"/>
      <c r="ACI28" s="4"/>
      <c r="ACJ28" s="1"/>
      <c r="ACK28" s="4"/>
      <c r="ACL28" s="1"/>
      <c r="ACM28" s="4"/>
      <c r="ACN28" s="15"/>
      <c r="ALX28" s="9">
        <v>18</v>
      </c>
      <c r="ALY28" s="41" t="s">
        <v>42</v>
      </c>
      <c r="ALZ28" s="42" t="s">
        <v>44</v>
      </c>
      <c r="AMA28" s="1" t="s">
        <v>26</v>
      </c>
      <c r="AMB28" s="1"/>
      <c r="AMC28" s="14">
        <v>22</v>
      </c>
      <c r="AMD28" s="1"/>
      <c r="AME28" s="4"/>
      <c r="AMF28" s="1"/>
      <c r="AMG28" s="4"/>
      <c r="AMH28" s="1"/>
      <c r="AMI28" s="4"/>
      <c r="AMJ28" s="15"/>
      <c r="AVT28" s="9">
        <v>18</v>
      </c>
      <c r="AVU28" s="41" t="s">
        <v>42</v>
      </c>
      <c r="AVV28" s="42" t="s">
        <v>44</v>
      </c>
      <c r="AVW28" s="1" t="s">
        <v>26</v>
      </c>
      <c r="AVX28" s="1"/>
      <c r="AVY28" s="14">
        <v>22</v>
      </c>
      <c r="AVZ28" s="1"/>
      <c r="AWA28" s="4"/>
      <c r="AWB28" s="1"/>
      <c r="AWC28" s="4"/>
      <c r="AWD28" s="1"/>
      <c r="AWE28" s="4"/>
      <c r="AWF28" s="15"/>
      <c r="BFP28" s="9">
        <v>18</v>
      </c>
      <c r="BFQ28" s="41" t="s">
        <v>42</v>
      </c>
      <c r="BFR28" s="42" t="s">
        <v>44</v>
      </c>
      <c r="BFS28" s="1" t="s">
        <v>26</v>
      </c>
      <c r="BFT28" s="1"/>
      <c r="BFU28" s="14">
        <v>22</v>
      </c>
      <c r="BFV28" s="1"/>
      <c r="BFW28" s="4"/>
      <c r="BFX28" s="1"/>
      <c r="BFY28" s="4"/>
      <c r="BFZ28" s="1"/>
      <c r="BGA28" s="4"/>
      <c r="BGB28" s="15"/>
      <c r="BPL28" s="9">
        <v>18</v>
      </c>
      <c r="BPM28" s="41" t="s">
        <v>42</v>
      </c>
      <c r="BPN28" s="42" t="s">
        <v>44</v>
      </c>
      <c r="BPO28" s="1" t="s">
        <v>26</v>
      </c>
      <c r="BPP28" s="1"/>
      <c r="BPQ28" s="14">
        <v>22</v>
      </c>
      <c r="BPR28" s="1"/>
      <c r="BPS28" s="4"/>
      <c r="BPT28" s="1"/>
      <c r="BPU28" s="4"/>
      <c r="BPV28" s="1"/>
      <c r="BPW28" s="4"/>
      <c r="BPX28" s="15"/>
      <c r="BZH28" s="9">
        <v>18</v>
      </c>
      <c r="BZI28" s="41" t="s">
        <v>42</v>
      </c>
      <c r="BZJ28" s="42" t="s">
        <v>44</v>
      </c>
      <c r="BZK28" s="1" t="s">
        <v>26</v>
      </c>
      <c r="BZL28" s="1"/>
      <c r="BZM28" s="14">
        <v>22</v>
      </c>
      <c r="BZN28" s="1"/>
      <c r="BZO28" s="4"/>
      <c r="BZP28" s="1"/>
      <c r="BZQ28" s="4"/>
      <c r="BZR28" s="1"/>
      <c r="BZS28" s="4"/>
      <c r="BZT28" s="15"/>
      <c r="CJD28" s="9">
        <v>18</v>
      </c>
      <c r="CJE28" s="41" t="s">
        <v>42</v>
      </c>
      <c r="CJF28" s="42" t="s">
        <v>44</v>
      </c>
      <c r="CJG28" s="1" t="s">
        <v>26</v>
      </c>
      <c r="CJH28" s="1"/>
      <c r="CJI28" s="14">
        <v>22</v>
      </c>
      <c r="CJJ28" s="1"/>
      <c r="CJK28" s="4"/>
      <c r="CJL28" s="1"/>
      <c r="CJM28" s="4"/>
      <c r="CJN28" s="1"/>
      <c r="CJO28" s="4"/>
      <c r="CJP28" s="15"/>
      <c r="CSZ28" s="9">
        <v>18</v>
      </c>
      <c r="CTA28" s="41" t="s">
        <v>42</v>
      </c>
      <c r="CTB28" s="42" t="s">
        <v>44</v>
      </c>
      <c r="CTC28" s="1" t="s">
        <v>26</v>
      </c>
      <c r="CTD28" s="1"/>
      <c r="CTE28" s="14">
        <v>22</v>
      </c>
      <c r="CTF28" s="1"/>
      <c r="CTG28" s="4"/>
      <c r="CTH28" s="1"/>
      <c r="CTI28" s="4"/>
      <c r="CTJ28" s="1"/>
      <c r="CTK28" s="4"/>
      <c r="CTL28" s="15"/>
      <c r="DCV28" s="9">
        <v>18</v>
      </c>
      <c r="DCW28" s="41" t="s">
        <v>42</v>
      </c>
      <c r="DCX28" s="42" t="s">
        <v>44</v>
      </c>
      <c r="DCY28" s="1" t="s">
        <v>26</v>
      </c>
      <c r="DCZ28" s="1"/>
      <c r="DDA28" s="14">
        <v>22</v>
      </c>
      <c r="DDB28" s="1"/>
      <c r="DDC28" s="4"/>
      <c r="DDD28" s="1"/>
      <c r="DDE28" s="4"/>
      <c r="DDF28" s="1"/>
      <c r="DDG28" s="4"/>
      <c r="DDH28" s="15"/>
      <c r="DMR28" s="9">
        <v>18</v>
      </c>
      <c r="DMS28" s="41" t="s">
        <v>42</v>
      </c>
      <c r="DMT28" s="42" t="s">
        <v>44</v>
      </c>
      <c r="DMU28" s="1" t="s">
        <v>26</v>
      </c>
      <c r="DMV28" s="1"/>
      <c r="DMW28" s="14">
        <v>22</v>
      </c>
      <c r="DMX28" s="1"/>
      <c r="DMY28" s="4"/>
      <c r="DMZ28" s="1"/>
      <c r="DNA28" s="4"/>
      <c r="DNB28" s="1"/>
      <c r="DNC28" s="4"/>
      <c r="DND28" s="15"/>
      <c r="DWN28" s="9">
        <v>18</v>
      </c>
      <c r="DWO28" s="41" t="s">
        <v>42</v>
      </c>
      <c r="DWP28" s="42" t="s">
        <v>44</v>
      </c>
      <c r="DWQ28" s="1" t="s">
        <v>26</v>
      </c>
      <c r="DWR28" s="1"/>
      <c r="DWS28" s="14">
        <v>22</v>
      </c>
      <c r="DWT28" s="1"/>
      <c r="DWU28" s="4"/>
      <c r="DWV28" s="1"/>
      <c r="DWW28" s="4"/>
      <c r="DWX28" s="1"/>
      <c r="DWY28" s="4"/>
      <c r="DWZ28" s="15"/>
      <c r="EGJ28" s="9">
        <v>18</v>
      </c>
      <c r="EGK28" s="41" t="s">
        <v>42</v>
      </c>
      <c r="EGL28" s="42" t="s">
        <v>44</v>
      </c>
      <c r="EGM28" s="1" t="s">
        <v>26</v>
      </c>
      <c r="EGN28" s="1"/>
      <c r="EGO28" s="14">
        <v>22</v>
      </c>
      <c r="EGP28" s="1"/>
      <c r="EGQ28" s="4"/>
      <c r="EGR28" s="1"/>
      <c r="EGS28" s="4"/>
      <c r="EGT28" s="1"/>
      <c r="EGU28" s="4"/>
      <c r="EGV28" s="15"/>
      <c r="EQF28" s="9">
        <v>18</v>
      </c>
      <c r="EQG28" s="41" t="s">
        <v>42</v>
      </c>
      <c r="EQH28" s="42" t="s">
        <v>44</v>
      </c>
      <c r="EQI28" s="1" t="s">
        <v>26</v>
      </c>
      <c r="EQJ28" s="1"/>
      <c r="EQK28" s="14">
        <v>22</v>
      </c>
      <c r="EQL28" s="1"/>
      <c r="EQM28" s="4"/>
      <c r="EQN28" s="1"/>
      <c r="EQO28" s="4"/>
      <c r="EQP28" s="1"/>
      <c r="EQQ28" s="4"/>
      <c r="EQR28" s="15"/>
      <c r="FAB28" s="9">
        <v>18</v>
      </c>
      <c r="FAC28" s="41" t="s">
        <v>42</v>
      </c>
      <c r="FAD28" s="42" t="s">
        <v>44</v>
      </c>
      <c r="FAE28" s="1" t="s">
        <v>26</v>
      </c>
      <c r="FAF28" s="1"/>
      <c r="FAG28" s="14">
        <v>22</v>
      </c>
      <c r="FAH28" s="1"/>
      <c r="FAI28" s="4"/>
      <c r="FAJ28" s="1"/>
      <c r="FAK28" s="4"/>
      <c r="FAL28" s="1"/>
      <c r="FAM28" s="4"/>
      <c r="FAN28" s="15"/>
      <c r="FJX28" s="9">
        <v>18</v>
      </c>
      <c r="FJY28" s="41" t="s">
        <v>42</v>
      </c>
      <c r="FJZ28" s="42" t="s">
        <v>44</v>
      </c>
      <c r="FKA28" s="1" t="s">
        <v>26</v>
      </c>
      <c r="FKB28" s="1"/>
      <c r="FKC28" s="14">
        <v>22</v>
      </c>
      <c r="FKD28" s="1"/>
      <c r="FKE28" s="4"/>
      <c r="FKF28" s="1"/>
      <c r="FKG28" s="4"/>
      <c r="FKH28" s="1"/>
      <c r="FKI28" s="4"/>
      <c r="FKJ28" s="15"/>
      <c r="FTT28" s="9">
        <v>18</v>
      </c>
      <c r="FTU28" s="41" t="s">
        <v>42</v>
      </c>
      <c r="FTV28" s="42" t="s">
        <v>44</v>
      </c>
      <c r="FTW28" s="1" t="s">
        <v>26</v>
      </c>
      <c r="FTX28" s="1"/>
      <c r="FTY28" s="14">
        <v>22</v>
      </c>
      <c r="FTZ28" s="1"/>
      <c r="FUA28" s="4"/>
      <c r="FUB28" s="1"/>
      <c r="FUC28" s="4"/>
      <c r="FUD28" s="1"/>
      <c r="FUE28" s="4"/>
      <c r="FUF28" s="15"/>
      <c r="GDP28" s="9">
        <v>18</v>
      </c>
      <c r="GDQ28" s="41" t="s">
        <v>42</v>
      </c>
      <c r="GDR28" s="42" t="s">
        <v>44</v>
      </c>
      <c r="GDS28" s="1" t="s">
        <v>26</v>
      </c>
      <c r="GDT28" s="1"/>
      <c r="GDU28" s="14">
        <v>22</v>
      </c>
      <c r="GDV28" s="1"/>
      <c r="GDW28" s="4"/>
      <c r="GDX28" s="1"/>
      <c r="GDY28" s="4"/>
      <c r="GDZ28" s="1"/>
      <c r="GEA28" s="4"/>
      <c r="GEB28" s="15"/>
      <c r="GNL28" s="9">
        <v>18</v>
      </c>
      <c r="GNM28" s="41" t="s">
        <v>42</v>
      </c>
      <c r="GNN28" s="42" t="s">
        <v>44</v>
      </c>
      <c r="GNO28" s="1" t="s">
        <v>26</v>
      </c>
      <c r="GNP28" s="1"/>
      <c r="GNQ28" s="14">
        <v>22</v>
      </c>
      <c r="GNR28" s="1"/>
      <c r="GNS28" s="4"/>
      <c r="GNT28" s="1"/>
      <c r="GNU28" s="4"/>
      <c r="GNV28" s="1"/>
      <c r="GNW28" s="4"/>
      <c r="GNX28" s="15"/>
      <c r="GXH28" s="9">
        <v>18</v>
      </c>
      <c r="GXI28" s="41" t="s">
        <v>42</v>
      </c>
      <c r="GXJ28" s="42" t="s">
        <v>44</v>
      </c>
      <c r="GXK28" s="1" t="s">
        <v>26</v>
      </c>
      <c r="GXL28" s="1"/>
      <c r="GXM28" s="14">
        <v>22</v>
      </c>
      <c r="GXN28" s="1"/>
      <c r="GXO28" s="4"/>
      <c r="GXP28" s="1"/>
      <c r="GXQ28" s="4"/>
      <c r="GXR28" s="1"/>
      <c r="GXS28" s="4"/>
      <c r="GXT28" s="15"/>
      <c r="HHD28" s="9">
        <v>18</v>
      </c>
      <c r="HHE28" s="41" t="s">
        <v>42</v>
      </c>
      <c r="HHF28" s="42" t="s">
        <v>44</v>
      </c>
      <c r="HHG28" s="1" t="s">
        <v>26</v>
      </c>
      <c r="HHH28" s="1"/>
      <c r="HHI28" s="14">
        <v>22</v>
      </c>
      <c r="HHJ28" s="1"/>
      <c r="HHK28" s="4"/>
      <c r="HHL28" s="1"/>
      <c r="HHM28" s="4"/>
      <c r="HHN28" s="1"/>
      <c r="HHO28" s="4"/>
      <c r="HHP28" s="15"/>
      <c r="HQZ28" s="9">
        <v>18</v>
      </c>
      <c r="HRA28" s="41" t="s">
        <v>42</v>
      </c>
      <c r="HRB28" s="42" t="s">
        <v>44</v>
      </c>
      <c r="HRC28" s="1" t="s">
        <v>26</v>
      </c>
      <c r="HRD28" s="1"/>
      <c r="HRE28" s="14">
        <v>22</v>
      </c>
      <c r="HRF28" s="1"/>
      <c r="HRG28" s="4"/>
      <c r="HRH28" s="1"/>
      <c r="HRI28" s="4"/>
      <c r="HRJ28" s="1"/>
      <c r="HRK28" s="4"/>
      <c r="HRL28" s="15"/>
      <c r="IAV28" s="9">
        <v>18</v>
      </c>
      <c r="IAW28" s="41" t="s">
        <v>42</v>
      </c>
      <c r="IAX28" s="42" t="s">
        <v>44</v>
      </c>
      <c r="IAY28" s="1" t="s">
        <v>26</v>
      </c>
      <c r="IAZ28" s="1"/>
      <c r="IBA28" s="14">
        <v>22</v>
      </c>
      <c r="IBB28" s="1"/>
      <c r="IBC28" s="4"/>
      <c r="IBD28" s="1"/>
      <c r="IBE28" s="4"/>
      <c r="IBF28" s="1"/>
      <c r="IBG28" s="4"/>
      <c r="IBH28" s="15"/>
      <c r="IKR28" s="9">
        <v>18</v>
      </c>
      <c r="IKS28" s="41" t="s">
        <v>42</v>
      </c>
      <c r="IKT28" s="42" t="s">
        <v>44</v>
      </c>
      <c r="IKU28" s="1" t="s">
        <v>26</v>
      </c>
      <c r="IKV28" s="1"/>
      <c r="IKW28" s="14">
        <v>22</v>
      </c>
      <c r="IKX28" s="1"/>
      <c r="IKY28" s="4"/>
      <c r="IKZ28" s="1"/>
      <c r="ILA28" s="4"/>
      <c r="ILB28" s="1"/>
      <c r="ILC28" s="4"/>
      <c r="ILD28" s="15"/>
      <c r="IUN28" s="9">
        <v>18</v>
      </c>
      <c r="IUO28" s="41" t="s">
        <v>42</v>
      </c>
      <c r="IUP28" s="42" t="s">
        <v>44</v>
      </c>
      <c r="IUQ28" s="1" t="s">
        <v>26</v>
      </c>
      <c r="IUR28" s="1"/>
      <c r="IUS28" s="14">
        <v>22</v>
      </c>
      <c r="IUT28" s="1"/>
      <c r="IUU28" s="4"/>
      <c r="IUV28" s="1"/>
      <c r="IUW28" s="4"/>
      <c r="IUX28" s="1"/>
      <c r="IUY28" s="4"/>
      <c r="IUZ28" s="15"/>
      <c r="JEJ28" s="9">
        <v>18</v>
      </c>
      <c r="JEK28" s="41" t="s">
        <v>42</v>
      </c>
      <c r="JEL28" s="42" t="s">
        <v>44</v>
      </c>
      <c r="JEM28" s="1" t="s">
        <v>26</v>
      </c>
      <c r="JEN28" s="1"/>
      <c r="JEO28" s="14">
        <v>22</v>
      </c>
      <c r="JEP28" s="1"/>
      <c r="JEQ28" s="4"/>
      <c r="JER28" s="1"/>
      <c r="JES28" s="4"/>
      <c r="JET28" s="1"/>
      <c r="JEU28" s="4"/>
      <c r="JEV28" s="15"/>
      <c r="JOF28" s="9">
        <v>18</v>
      </c>
      <c r="JOG28" s="41" t="s">
        <v>42</v>
      </c>
      <c r="JOH28" s="42" t="s">
        <v>44</v>
      </c>
      <c r="JOI28" s="1" t="s">
        <v>26</v>
      </c>
      <c r="JOJ28" s="1"/>
      <c r="JOK28" s="14">
        <v>22</v>
      </c>
      <c r="JOL28" s="1"/>
      <c r="JOM28" s="4"/>
      <c r="JON28" s="1"/>
      <c r="JOO28" s="4"/>
      <c r="JOP28" s="1"/>
      <c r="JOQ28" s="4"/>
      <c r="JOR28" s="15"/>
      <c r="JYB28" s="9">
        <v>18</v>
      </c>
      <c r="JYC28" s="41" t="s">
        <v>42</v>
      </c>
      <c r="JYD28" s="42" t="s">
        <v>44</v>
      </c>
      <c r="JYE28" s="1" t="s">
        <v>26</v>
      </c>
      <c r="JYF28" s="1"/>
      <c r="JYG28" s="14">
        <v>22</v>
      </c>
      <c r="JYH28" s="1"/>
      <c r="JYI28" s="4"/>
      <c r="JYJ28" s="1"/>
      <c r="JYK28" s="4"/>
      <c r="JYL28" s="1"/>
      <c r="JYM28" s="4"/>
      <c r="JYN28" s="15"/>
      <c r="KHX28" s="9">
        <v>18</v>
      </c>
      <c r="KHY28" s="41" t="s">
        <v>42</v>
      </c>
      <c r="KHZ28" s="42" t="s">
        <v>44</v>
      </c>
      <c r="KIA28" s="1" t="s">
        <v>26</v>
      </c>
      <c r="KIB28" s="1"/>
      <c r="KIC28" s="14">
        <v>22</v>
      </c>
      <c r="KID28" s="1"/>
      <c r="KIE28" s="4"/>
      <c r="KIF28" s="1"/>
      <c r="KIG28" s="4"/>
      <c r="KIH28" s="1"/>
      <c r="KII28" s="4"/>
      <c r="KIJ28" s="15"/>
      <c r="KRT28" s="9">
        <v>18</v>
      </c>
      <c r="KRU28" s="41" t="s">
        <v>42</v>
      </c>
      <c r="KRV28" s="42" t="s">
        <v>44</v>
      </c>
      <c r="KRW28" s="1" t="s">
        <v>26</v>
      </c>
      <c r="KRX28" s="1"/>
      <c r="KRY28" s="14">
        <v>22</v>
      </c>
      <c r="KRZ28" s="1"/>
      <c r="KSA28" s="4"/>
      <c r="KSB28" s="1"/>
      <c r="KSC28" s="4"/>
      <c r="KSD28" s="1"/>
      <c r="KSE28" s="4"/>
      <c r="KSF28" s="15"/>
      <c r="LBP28" s="9">
        <v>18</v>
      </c>
      <c r="LBQ28" s="41" t="s">
        <v>42</v>
      </c>
      <c r="LBR28" s="42" t="s">
        <v>44</v>
      </c>
      <c r="LBS28" s="1" t="s">
        <v>26</v>
      </c>
      <c r="LBT28" s="1"/>
      <c r="LBU28" s="14">
        <v>22</v>
      </c>
      <c r="LBV28" s="1"/>
      <c r="LBW28" s="4"/>
      <c r="LBX28" s="1"/>
      <c r="LBY28" s="4"/>
      <c r="LBZ28" s="1"/>
      <c r="LCA28" s="4"/>
      <c r="LCB28" s="15"/>
      <c r="LLL28" s="9">
        <v>18</v>
      </c>
      <c r="LLM28" s="41" t="s">
        <v>42</v>
      </c>
      <c r="LLN28" s="42" t="s">
        <v>44</v>
      </c>
      <c r="LLO28" s="1" t="s">
        <v>26</v>
      </c>
      <c r="LLP28" s="1"/>
      <c r="LLQ28" s="14">
        <v>22</v>
      </c>
      <c r="LLR28" s="1"/>
      <c r="LLS28" s="4"/>
      <c r="LLT28" s="1"/>
      <c r="LLU28" s="4"/>
      <c r="LLV28" s="1"/>
      <c r="LLW28" s="4"/>
      <c r="LLX28" s="15"/>
      <c r="LVH28" s="9">
        <v>18</v>
      </c>
      <c r="LVI28" s="41" t="s">
        <v>42</v>
      </c>
      <c r="LVJ28" s="42" t="s">
        <v>44</v>
      </c>
      <c r="LVK28" s="1" t="s">
        <v>26</v>
      </c>
      <c r="LVL28" s="1"/>
      <c r="LVM28" s="14">
        <v>22</v>
      </c>
      <c r="LVN28" s="1"/>
      <c r="LVO28" s="4"/>
      <c r="LVP28" s="1"/>
      <c r="LVQ28" s="4"/>
      <c r="LVR28" s="1"/>
      <c r="LVS28" s="4"/>
      <c r="LVT28" s="15"/>
      <c r="MFD28" s="9">
        <v>18</v>
      </c>
      <c r="MFE28" s="41" t="s">
        <v>42</v>
      </c>
      <c r="MFF28" s="42" t="s">
        <v>44</v>
      </c>
      <c r="MFG28" s="1" t="s">
        <v>26</v>
      </c>
      <c r="MFH28" s="1"/>
      <c r="MFI28" s="14">
        <v>22</v>
      </c>
      <c r="MFJ28" s="1"/>
      <c r="MFK28" s="4"/>
      <c r="MFL28" s="1"/>
      <c r="MFM28" s="4"/>
      <c r="MFN28" s="1"/>
      <c r="MFO28" s="4"/>
      <c r="MFP28" s="15"/>
      <c r="MOZ28" s="9">
        <v>18</v>
      </c>
      <c r="MPA28" s="41" t="s">
        <v>42</v>
      </c>
      <c r="MPB28" s="42" t="s">
        <v>44</v>
      </c>
      <c r="MPC28" s="1" t="s">
        <v>26</v>
      </c>
      <c r="MPD28" s="1"/>
      <c r="MPE28" s="14">
        <v>22</v>
      </c>
      <c r="MPF28" s="1"/>
      <c r="MPG28" s="4"/>
      <c r="MPH28" s="1"/>
      <c r="MPI28" s="4"/>
      <c r="MPJ28" s="1"/>
      <c r="MPK28" s="4"/>
      <c r="MPL28" s="15"/>
      <c r="MYV28" s="9">
        <v>18</v>
      </c>
      <c r="MYW28" s="41" t="s">
        <v>42</v>
      </c>
      <c r="MYX28" s="42" t="s">
        <v>44</v>
      </c>
      <c r="MYY28" s="1" t="s">
        <v>26</v>
      </c>
      <c r="MYZ28" s="1"/>
      <c r="MZA28" s="14">
        <v>22</v>
      </c>
      <c r="MZB28" s="1"/>
      <c r="MZC28" s="4"/>
      <c r="MZD28" s="1"/>
      <c r="MZE28" s="4"/>
      <c r="MZF28" s="1"/>
      <c r="MZG28" s="4"/>
      <c r="MZH28" s="15"/>
      <c r="NIR28" s="9">
        <v>18</v>
      </c>
      <c r="NIS28" s="41" t="s">
        <v>42</v>
      </c>
      <c r="NIT28" s="42" t="s">
        <v>44</v>
      </c>
      <c r="NIU28" s="1" t="s">
        <v>26</v>
      </c>
      <c r="NIV28" s="1"/>
      <c r="NIW28" s="14">
        <v>22</v>
      </c>
      <c r="NIX28" s="1"/>
      <c r="NIY28" s="4"/>
      <c r="NIZ28" s="1"/>
      <c r="NJA28" s="4"/>
      <c r="NJB28" s="1"/>
      <c r="NJC28" s="4"/>
      <c r="NJD28" s="15"/>
      <c r="NSN28" s="9">
        <v>18</v>
      </c>
      <c r="NSO28" s="41" t="s">
        <v>42</v>
      </c>
      <c r="NSP28" s="42" t="s">
        <v>44</v>
      </c>
      <c r="NSQ28" s="1" t="s">
        <v>26</v>
      </c>
      <c r="NSR28" s="1"/>
      <c r="NSS28" s="14">
        <v>22</v>
      </c>
      <c r="NST28" s="1"/>
      <c r="NSU28" s="4"/>
      <c r="NSV28" s="1"/>
      <c r="NSW28" s="4"/>
      <c r="NSX28" s="1"/>
      <c r="NSY28" s="4"/>
      <c r="NSZ28" s="15"/>
      <c r="OCJ28" s="9">
        <v>18</v>
      </c>
      <c r="OCK28" s="41" t="s">
        <v>42</v>
      </c>
      <c r="OCL28" s="42" t="s">
        <v>44</v>
      </c>
      <c r="OCM28" s="1" t="s">
        <v>26</v>
      </c>
      <c r="OCN28" s="1"/>
      <c r="OCO28" s="14">
        <v>22</v>
      </c>
      <c r="OCP28" s="1"/>
      <c r="OCQ28" s="4"/>
      <c r="OCR28" s="1"/>
      <c r="OCS28" s="4"/>
      <c r="OCT28" s="1"/>
      <c r="OCU28" s="4"/>
      <c r="OCV28" s="15"/>
      <c r="OMF28" s="9">
        <v>18</v>
      </c>
      <c r="OMG28" s="41" t="s">
        <v>42</v>
      </c>
      <c r="OMH28" s="42" t="s">
        <v>44</v>
      </c>
      <c r="OMI28" s="1" t="s">
        <v>26</v>
      </c>
      <c r="OMJ28" s="1"/>
      <c r="OMK28" s="14">
        <v>22</v>
      </c>
      <c r="OML28" s="1"/>
      <c r="OMM28" s="4"/>
      <c r="OMN28" s="1"/>
      <c r="OMO28" s="4"/>
      <c r="OMP28" s="1"/>
      <c r="OMQ28" s="4"/>
      <c r="OMR28" s="15"/>
      <c r="OWB28" s="9">
        <v>18</v>
      </c>
      <c r="OWC28" s="41" t="s">
        <v>42</v>
      </c>
      <c r="OWD28" s="42" t="s">
        <v>44</v>
      </c>
      <c r="OWE28" s="1" t="s">
        <v>26</v>
      </c>
      <c r="OWF28" s="1"/>
      <c r="OWG28" s="14">
        <v>22</v>
      </c>
      <c r="OWH28" s="1"/>
      <c r="OWI28" s="4"/>
      <c r="OWJ28" s="1"/>
      <c r="OWK28" s="4"/>
      <c r="OWL28" s="1"/>
      <c r="OWM28" s="4"/>
      <c r="OWN28" s="15"/>
      <c r="PFX28" s="9">
        <v>18</v>
      </c>
      <c r="PFY28" s="41" t="s">
        <v>42</v>
      </c>
      <c r="PFZ28" s="42" t="s">
        <v>44</v>
      </c>
      <c r="PGA28" s="1" t="s">
        <v>26</v>
      </c>
      <c r="PGB28" s="1"/>
      <c r="PGC28" s="14">
        <v>22</v>
      </c>
      <c r="PGD28" s="1"/>
      <c r="PGE28" s="4"/>
      <c r="PGF28" s="1"/>
      <c r="PGG28" s="4"/>
      <c r="PGH28" s="1"/>
      <c r="PGI28" s="4"/>
      <c r="PGJ28" s="15"/>
      <c r="PPT28" s="9">
        <v>18</v>
      </c>
      <c r="PPU28" s="41" t="s">
        <v>42</v>
      </c>
      <c r="PPV28" s="42" t="s">
        <v>44</v>
      </c>
      <c r="PPW28" s="1" t="s">
        <v>26</v>
      </c>
      <c r="PPX28" s="1"/>
      <c r="PPY28" s="14">
        <v>22</v>
      </c>
      <c r="PPZ28" s="1"/>
      <c r="PQA28" s="4"/>
      <c r="PQB28" s="1"/>
      <c r="PQC28" s="4"/>
      <c r="PQD28" s="1"/>
      <c r="PQE28" s="4"/>
      <c r="PQF28" s="15"/>
      <c r="PZP28" s="9">
        <v>18</v>
      </c>
      <c r="PZQ28" s="41" t="s">
        <v>42</v>
      </c>
      <c r="PZR28" s="42" t="s">
        <v>44</v>
      </c>
      <c r="PZS28" s="1" t="s">
        <v>26</v>
      </c>
      <c r="PZT28" s="1"/>
      <c r="PZU28" s="14">
        <v>22</v>
      </c>
      <c r="PZV28" s="1"/>
      <c r="PZW28" s="4"/>
      <c r="PZX28" s="1"/>
      <c r="PZY28" s="4"/>
      <c r="PZZ28" s="1"/>
      <c r="QAA28" s="4"/>
      <c r="QAB28" s="15"/>
      <c r="QJL28" s="9">
        <v>18</v>
      </c>
      <c r="QJM28" s="41" t="s">
        <v>42</v>
      </c>
      <c r="QJN28" s="42" t="s">
        <v>44</v>
      </c>
      <c r="QJO28" s="1" t="s">
        <v>26</v>
      </c>
      <c r="QJP28" s="1"/>
      <c r="QJQ28" s="14">
        <v>22</v>
      </c>
      <c r="QJR28" s="1"/>
      <c r="QJS28" s="4"/>
      <c r="QJT28" s="1"/>
      <c r="QJU28" s="4"/>
      <c r="QJV28" s="1"/>
      <c r="QJW28" s="4"/>
      <c r="QJX28" s="15"/>
      <c r="QTH28" s="9">
        <v>18</v>
      </c>
      <c r="QTI28" s="41" t="s">
        <v>42</v>
      </c>
      <c r="QTJ28" s="42" t="s">
        <v>44</v>
      </c>
      <c r="QTK28" s="1" t="s">
        <v>26</v>
      </c>
      <c r="QTL28" s="1"/>
      <c r="QTM28" s="14">
        <v>22</v>
      </c>
      <c r="QTN28" s="1"/>
      <c r="QTO28" s="4"/>
      <c r="QTP28" s="1"/>
      <c r="QTQ28" s="4"/>
      <c r="QTR28" s="1"/>
      <c r="QTS28" s="4"/>
      <c r="QTT28" s="15"/>
      <c r="RDD28" s="9">
        <v>18</v>
      </c>
      <c r="RDE28" s="41" t="s">
        <v>42</v>
      </c>
      <c r="RDF28" s="42" t="s">
        <v>44</v>
      </c>
      <c r="RDG28" s="1" t="s">
        <v>26</v>
      </c>
      <c r="RDH28" s="1"/>
      <c r="RDI28" s="14">
        <v>22</v>
      </c>
      <c r="RDJ28" s="1"/>
      <c r="RDK28" s="4"/>
      <c r="RDL28" s="1"/>
      <c r="RDM28" s="4"/>
      <c r="RDN28" s="1"/>
      <c r="RDO28" s="4"/>
      <c r="RDP28" s="15"/>
      <c r="RMZ28" s="9">
        <v>18</v>
      </c>
      <c r="RNA28" s="41" t="s">
        <v>42</v>
      </c>
      <c r="RNB28" s="42" t="s">
        <v>44</v>
      </c>
      <c r="RNC28" s="1" t="s">
        <v>26</v>
      </c>
      <c r="RND28" s="1"/>
      <c r="RNE28" s="14">
        <v>22</v>
      </c>
      <c r="RNF28" s="1"/>
      <c r="RNG28" s="4"/>
      <c r="RNH28" s="1"/>
      <c r="RNI28" s="4"/>
      <c r="RNJ28" s="1"/>
      <c r="RNK28" s="4"/>
      <c r="RNL28" s="15"/>
      <c r="RWV28" s="9">
        <v>18</v>
      </c>
      <c r="RWW28" s="41" t="s">
        <v>42</v>
      </c>
      <c r="RWX28" s="42" t="s">
        <v>44</v>
      </c>
      <c r="RWY28" s="1" t="s">
        <v>26</v>
      </c>
      <c r="RWZ28" s="1"/>
      <c r="RXA28" s="14">
        <v>22</v>
      </c>
      <c r="RXB28" s="1"/>
      <c r="RXC28" s="4"/>
      <c r="RXD28" s="1"/>
      <c r="RXE28" s="4"/>
      <c r="RXF28" s="1"/>
      <c r="RXG28" s="4"/>
      <c r="RXH28" s="15"/>
      <c r="SGR28" s="9">
        <v>18</v>
      </c>
      <c r="SGS28" s="41" t="s">
        <v>42</v>
      </c>
      <c r="SGT28" s="42" t="s">
        <v>44</v>
      </c>
      <c r="SGU28" s="1" t="s">
        <v>26</v>
      </c>
      <c r="SGV28" s="1"/>
      <c r="SGW28" s="14">
        <v>22</v>
      </c>
      <c r="SGX28" s="1"/>
      <c r="SGY28" s="4"/>
      <c r="SGZ28" s="1"/>
      <c r="SHA28" s="4"/>
      <c r="SHB28" s="1"/>
      <c r="SHC28" s="4"/>
      <c r="SHD28" s="15"/>
      <c r="SQN28" s="9">
        <v>18</v>
      </c>
      <c r="SQO28" s="41" t="s">
        <v>42</v>
      </c>
      <c r="SQP28" s="42" t="s">
        <v>44</v>
      </c>
      <c r="SQQ28" s="1" t="s">
        <v>26</v>
      </c>
      <c r="SQR28" s="1"/>
      <c r="SQS28" s="14">
        <v>22</v>
      </c>
      <c r="SQT28" s="1"/>
      <c r="SQU28" s="4"/>
      <c r="SQV28" s="1"/>
      <c r="SQW28" s="4"/>
      <c r="SQX28" s="1"/>
      <c r="SQY28" s="4"/>
      <c r="SQZ28" s="15"/>
      <c r="TAJ28" s="9">
        <v>18</v>
      </c>
      <c r="TAK28" s="41" t="s">
        <v>42</v>
      </c>
      <c r="TAL28" s="42" t="s">
        <v>44</v>
      </c>
      <c r="TAM28" s="1" t="s">
        <v>26</v>
      </c>
      <c r="TAN28" s="1"/>
      <c r="TAO28" s="14">
        <v>22</v>
      </c>
      <c r="TAP28" s="1"/>
      <c r="TAQ28" s="4"/>
      <c r="TAR28" s="1"/>
      <c r="TAS28" s="4"/>
      <c r="TAT28" s="1"/>
      <c r="TAU28" s="4"/>
      <c r="TAV28" s="15"/>
      <c r="TKF28" s="9">
        <v>18</v>
      </c>
      <c r="TKG28" s="41" t="s">
        <v>42</v>
      </c>
      <c r="TKH28" s="42" t="s">
        <v>44</v>
      </c>
      <c r="TKI28" s="1" t="s">
        <v>26</v>
      </c>
      <c r="TKJ28" s="1"/>
      <c r="TKK28" s="14">
        <v>22</v>
      </c>
      <c r="TKL28" s="1"/>
      <c r="TKM28" s="4"/>
      <c r="TKN28" s="1"/>
      <c r="TKO28" s="4"/>
      <c r="TKP28" s="1"/>
      <c r="TKQ28" s="4"/>
      <c r="TKR28" s="15"/>
      <c r="TUB28" s="9">
        <v>18</v>
      </c>
      <c r="TUC28" s="41" t="s">
        <v>42</v>
      </c>
      <c r="TUD28" s="42" t="s">
        <v>44</v>
      </c>
      <c r="TUE28" s="1" t="s">
        <v>26</v>
      </c>
      <c r="TUF28" s="1"/>
      <c r="TUG28" s="14">
        <v>22</v>
      </c>
      <c r="TUH28" s="1"/>
      <c r="TUI28" s="4"/>
      <c r="TUJ28" s="1"/>
      <c r="TUK28" s="4"/>
      <c r="TUL28" s="1"/>
      <c r="TUM28" s="4"/>
      <c r="TUN28" s="15"/>
      <c r="UDX28" s="9">
        <v>18</v>
      </c>
      <c r="UDY28" s="41" t="s">
        <v>42</v>
      </c>
      <c r="UDZ28" s="42" t="s">
        <v>44</v>
      </c>
      <c r="UEA28" s="1" t="s">
        <v>26</v>
      </c>
      <c r="UEB28" s="1"/>
      <c r="UEC28" s="14">
        <v>22</v>
      </c>
      <c r="UED28" s="1"/>
      <c r="UEE28" s="4"/>
      <c r="UEF28" s="1"/>
      <c r="UEG28" s="4"/>
      <c r="UEH28" s="1"/>
      <c r="UEI28" s="4"/>
      <c r="UEJ28" s="15"/>
      <c r="UNT28" s="9">
        <v>18</v>
      </c>
      <c r="UNU28" s="41" t="s">
        <v>42</v>
      </c>
      <c r="UNV28" s="42" t="s">
        <v>44</v>
      </c>
      <c r="UNW28" s="1" t="s">
        <v>26</v>
      </c>
      <c r="UNX28" s="1"/>
      <c r="UNY28" s="14">
        <v>22</v>
      </c>
      <c r="UNZ28" s="1"/>
      <c r="UOA28" s="4"/>
      <c r="UOB28" s="1"/>
      <c r="UOC28" s="4"/>
      <c r="UOD28" s="1"/>
      <c r="UOE28" s="4"/>
      <c r="UOF28" s="15"/>
      <c r="UXP28" s="9">
        <v>18</v>
      </c>
      <c r="UXQ28" s="41" t="s">
        <v>42</v>
      </c>
      <c r="UXR28" s="42" t="s">
        <v>44</v>
      </c>
      <c r="UXS28" s="1" t="s">
        <v>26</v>
      </c>
      <c r="UXT28" s="1"/>
      <c r="UXU28" s="14">
        <v>22</v>
      </c>
      <c r="UXV28" s="1"/>
      <c r="UXW28" s="4"/>
      <c r="UXX28" s="1"/>
      <c r="UXY28" s="4"/>
      <c r="UXZ28" s="1"/>
      <c r="UYA28" s="4"/>
      <c r="UYB28" s="15"/>
      <c r="VHL28" s="9">
        <v>18</v>
      </c>
      <c r="VHM28" s="41" t="s">
        <v>42</v>
      </c>
      <c r="VHN28" s="42" t="s">
        <v>44</v>
      </c>
      <c r="VHO28" s="1" t="s">
        <v>26</v>
      </c>
      <c r="VHP28" s="1"/>
      <c r="VHQ28" s="14">
        <v>22</v>
      </c>
      <c r="VHR28" s="1"/>
      <c r="VHS28" s="4"/>
      <c r="VHT28" s="1"/>
      <c r="VHU28" s="4"/>
      <c r="VHV28" s="1"/>
      <c r="VHW28" s="4"/>
      <c r="VHX28" s="15"/>
      <c r="VRH28" s="9">
        <v>18</v>
      </c>
      <c r="VRI28" s="41" t="s">
        <v>42</v>
      </c>
      <c r="VRJ28" s="42" t="s">
        <v>44</v>
      </c>
      <c r="VRK28" s="1" t="s">
        <v>26</v>
      </c>
      <c r="VRL28" s="1"/>
      <c r="VRM28" s="14">
        <v>22</v>
      </c>
      <c r="VRN28" s="1"/>
      <c r="VRO28" s="4"/>
      <c r="VRP28" s="1"/>
      <c r="VRQ28" s="4"/>
      <c r="VRR28" s="1"/>
      <c r="VRS28" s="4"/>
      <c r="VRT28" s="15"/>
      <c r="WBD28" s="9">
        <v>18</v>
      </c>
      <c r="WBE28" s="41" t="s">
        <v>42</v>
      </c>
      <c r="WBF28" s="42" t="s">
        <v>44</v>
      </c>
      <c r="WBG28" s="1" t="s">
        <v>26</v>
      </c>
      <c r="WBH28" s="1"/>
      <c r="WBI28" s="14">
        <v>22</v>
      </c>
      <c r="WBJ28" s="1"/>
      <c r="WBK28" s="4"/>
      <c r="WBL28" s="1"/>
      <c r="WBM28" s="4"/>
      <c r="WBN28" s="1"/>
      <c r="WBO28" s="4"/>
      <c r="WBP28" s="15"/>
      <c r="WKZ28" s="9">
        <v>18</v>
      </c>
      <c r="WLA28" s="41" t="s">
        <v>42</v>
      </c>
      <c r="WLB28" s="42" t="s">
        <v>44</v>
      </c>
      <c r="WLC28" s="1" t="s">
        <v>26</v>
      </c>
      <c r="WLD28" s="1"/>
      <c r="WLE28" s="14">
        <v>22</v>
      </c>
      <c r="WLF28" s="1"/>
      <c r="WLG28" s="4"/>
      <c r="WLH28" s="1"/>
      <c r="WLI28" s="4"/>
      <c r="WLJ28" s="1"/>
      <c r="WLK28" s="4"/>
      <c r="WLL28" s="15"/>
      <c r="WUV28" s="9">
        <v>18</v>
      </c>
      <c r="WUW28" s="41" t="s">
        <v>42</v>
      </c>
      <c r="WUX28" s="42" t="s">
        <v>44</v>
      </c>
      <c r="WUY28" s="1" t="s">
        <v>26</v>
      </c>
      <c r="WUZ28" s="1"/>
      <c r="WVA28" s="14">
        <v>22</v>
      </c>
      <c r="WVB28" s="1"/>
      <c r="WVC28" s="4"/>
      <c r="WVD28" s="1"/>
      <c r="WVE28" s="4"/>
      <c r="WVF28" s="1"/>
      <c r="WVG28" s="4"/>
      <c r="WVH28" s="15"/>
    </row>
    <row r="29" spans="1:16128" s="5" customFormat="1" ht="12.75">
      <c r="A29" s="9"/>
      <c r="B29" s="34" t="s">
        <v>22</v>
      </c>
      <c r="C29" s="1" t="s">
        <v>17</v>
      </c>
      <c r="D29" s="63">
        <v>0.389</v>
      </c>
      <c r="E29" s="63"/>
      <c r="F29" s="63"/>
      <c r="G29" s="63"/>
      <c r="H29" s="63"/>
      <c r="I29" s="63"/>
      <c r="J29" s="63"/>
      <c r="K29" s="64"/>
      <c r="L29" s="59" t="s">
        <v>229</v>
      </c>
      <c r="IJ29" s="9"/>
      <c r="IK29" s="1"/>
      <c r="IL29" s="34" t="s">
        <v>22</v>
      </c>
      <c r="IM29" s="1" t="s">
        <v>17</v>
      </c>
      <c r="IN29" s="4">
        <v>0.389</v>
      </c>
      <c r="IO29" s="4">
        <f>IO28*IN29</f>
        <v>8.558</v>
      </c>
      <c r="IP29" s="1"/>
      <c r="IQ29" s="4"/>
      <c r="IR29" s="3">
        <v>6</v>
      </c>
      <c r="IS29" s="4">
        <f>IO29*IR29</f>
        <v>51.348</v>
      </c>
      <c r="IT29" s="1"/>
      <c r="IU29" s="4"/>
      <c r="IV29" s="15">
        <f>IQ29+IS29+IU29</f>
        <v>51.348</v>
      </c>
      <c r="SF29" s="9"/>
      <c r="SG29" s="1"/>
      <c r="SH29" s="34" t="s">
        <v>22</v>
      </c>
      <c r="SI29" s="1" t="s">
        <v>17</v>
      </c>
      <c r="SJ29" s="4">
        <v>0.389</v>
      </c>
      <c r="SK29" s="4">
        <f>SK28*SJ29</f>
        <v>8.558</v>
      </c>
      <c r="SL29" s="1"/>
      <c r="SM29" s="4"/>
      <c r="SN29" s="3">
        <v>6</v>
      </c>
      <c r="SO29" s="4">
        <f>SK29*SN29</f>
        <v>51.348</v>
      </c>
      <c r="SP29" s="1"/>
      <c r="SQ29" s="4"/>
      <c r="SR29" s="15">
        <f>SM29+SO29+SQ29</f>
        <v>51.348</v>
      </c>
      <c r="ACB29" s="9"/>
      <c r="ACC29" s="1"/>
      <c r="ACD29" s="34" t="s">
        <v>22</v>
      </c>
      <c r="ACE29" s="1" t="s">
        <v>17</v>
      </c>
      <c r="ACF29" s="4">
        <v>0.389</v>
      </c>
      <c r="ACG29" s="4">
        <f>ACG28*ACF29</f>
        <v>8.558</v>
      </c>
      <c r="ACH29" s="1"/>
      <c r="ACI29" s="4"/>
      <c r="ACJ29" s="3">
        <v>6</v>
      </c>
      <c r="ACK29" s="4">
        <f>ACG29*ACJ29</f>
        <v>51.348</v>
      </c>
      <c r="ACL29" s="1"/>
      <c r="ACM29" s="4"/>
      <c r="ACN29" s="15">
        <f>ACI29+ACK29+ACM29</f>
        <v>51.348</v>
      </c>
      <c r="ALX29" s="9"/>
      <c r="ALY29" s="1"/>
      <c r="ALZ29" s="34" t="s">
        <v>22</v>
      </c>
      <c r="AMA29" s="1" t="s">
        <v>17</v>
      </c>
      <c r="AMB29" s="4">
        <v>0.389</v>
      </c>
      <c r="AMC29" s="4">
        <f>AMC28*AMB29</f>
        <v>8.558</v>
      </c>
      <c r="AMD29" s="1"/>
      <c r="AME29" s="4"/>
      <c r="AMF29" s="3">
        <v>6</v>
      </c>
      <c r="AMG29" s="4">
        <f>AMC29*AMF29</f>
        <v>51.348</v>
      </c>
      <c r="AMH29" s="1"/>
      <c r="AMI29" s="4"/>
      <c r="AMJ29" s="15">
        <f>AME29+AMG29+AMI29</f>
        <v>51.348</v>
      </c>
      <c r="AVT29" s="9"/>
      <c r="AVU29" s="1"/>
      <c r="AVV29" s="34" t="s">
        <v>22</v>
      </c>
      <c r="AVW29" s="1" t="s">
        <v>17</v>
      </c>
      <c r="AVX29" s="4">
        <v>0.389</v>
      </c>
      <c r="AVY29" s="4">
        <f>AVY28*AVX29</f>
        <v>8.558</v>
      </c>
      <c r="AVZ29" s="1"/>
      <c r="AWA29" s="4"/>
      <c r="AWB29" s="3">
        <v>6</v>
      </c>
      <c r="AWC29" s="4">
        <f>AVY29*AWB29</f>
        <v>51.348</v>
      </c>
      <c r="AWD29" s="1"/>
      <c r="AWE29" s="4"/>
      <c r="AWF29" s="15">
        <f>AWA29+AWC29+AWE29</f>
        <v>51.348</v>
      </c>
      <c r="BFP29" s="9"/>
      <c r="BFQ29" s="1"/>
      <c r="BFR29" s="34" t="s">
        <v>22</v>
      </c>
      <c r="BFS29" s="1" t="s">
        <v>17</v>
      </c>
      <c r="BFT29" s="4">
        <v>0.389</v>
      </c>
      <c r="BFU29" s="4">
        <f>BFU28*BFT29</f>
        <v>8.558</v>
      </c>
      <c r="BFV29" s="1"/>
      <c r="BFW29" s="4"/>
      <c r="BFX29" s="3">
        <v>6</v>
      </c>
      <c r="BFY29" s="4">
        <f>BFU29*BFX29</f>
        <v>51.348</v>
      </c>
      <c r="BFZ29" s="1"/>
      <c r="BGA29" s="4"/>
      <c r="BGB29" s="15">
        <f>BFW29+BFY29+BGA29</f>
        <v>51.348</v>
      </c>
      <c r="BPL29" s="9"/>
      <c r="BPM29" s="1"/>
      <c r="BPN29" s="34" t="s">
        <v>22</v>
      </c>
      <c r="BPO29" s="1" t="s">
        <v>17</v>
      </c>
      <c r="BPP29" s="4">
        <v>0.389</v>
      </c>
      <c r="BPQ29" s="4">
        <f>BPQ28*BPP29</f>
        <v>8.558</v>
      </c>
      <c r="BPR29" s="1"/>
      <c r="BPS29" s="4"/>
      <c r="BPT29" s="3">
        <v>6</v>
      </c>
      <c r="BPU29" s="4">
        <f>BPQ29*BPT29</f>
        <v>51.348</v>
      </c>
      <c r="BPV29" s="1"/>
      <c r="BPW29" s="4"/>
      <c r="BPX29" s="15">
        <f>BPS29+BPU29+BPW29</f>
        <v>51.348</v>
      </c>
      <c r="BZH29" s="9"/>
      <c r="BZI29" s="1"/>
      <c r="BZJ29" s="34" t="s">
        <v>22</v>
      </c>
      <c r="BZK29" s="1" t="s">
        <v>17</v>
      </c>
      <c r="BZL29" s="4">
        <v>0.389</v>
      </c>
      <c r="BZM29" s="4">
        <f>BZM28*BZL29</f>
        <v>8.558</v>
      </c>
      <c r="BZN29" s="1"/>
      <c r="BZO29" s="4"/>
      <c r="BZP29" s="3">
        <v>6</v>
      </c>
      <c r="BZQ29" s="4">
        <f>BZM29*BZP29</f>
        <v>51.348</v>
      </c>
      <c r="BZR29" s="1"/>
      <c r="BZS29" s="4"/>
      <c r="BZT29" s="15">
        <f>BZO29+BZQ29+BZS29</f>
        <v>51.348</v>
      </c>
      <c r="CJD29" s="9"/>
      <c r="CJE29" s="1"/>
      <c r="CJF29" s="34" t="s">
        <v>22</v>
      </c>
      <c r="CJG29" s="1" t="s">
        <v>17</v>
      </c>
      <c r="CJH29" s="4">
        <v>0.389</v>
      </c>
      <c r="CJI29" s="4">
        <f>CJI28*CJH29</f>
        <v>8.558</v>
      </c>
      <c r="CJJ29" s="1"/>
      <c r="CJK29" s="4"/>
      <c r="CJL29" s="3">
        <v>6</v>
      </c>
      <c r="CJM29" s="4">
        <f>CJI29*CJL29</f>
        <v>51.348</v>
      </c>
      <c r="CJN29" s="1"/>
      <c r="CJO29" s="4"/>
      <c r="CJP29" s="15">
        <f>CJK29+CJM29+CJO29</f>
        <v>51.348</v>
      </c>
      <c r="CSZ29" s="9"/>
      <c r="CTA29" s="1"/>
      <c r="CTB29" s="34" t="s">
        <v>22</v>
      </c>
      <c r="CTC29" s="1" t="s">
        <v>17</v>
      </c>
      <c r="CTD29" s="4">
        <v>0.389</v>
      </c>
      <c r="CTE29" s="4">
        <f>CTE28*CTD29</f>
        <v>8.558</v>
      </c>
      <c r="CTF29" s="1"/>
      <c r="CTG29" s="4"/>
      <c r="CTH29" s="3">
        <v>6</v>
      </c>
      <c r="CTI29" s="4">
        <f>CTE29*CTH29</f>
        <v>51.348</v>
      </c>
      <c r="CTJ29" s="1"/>
      <c r="CTK29" s="4"/>
      <c r="CTL29" s="15">
        <f>CTG29+CTI29+CTK29</f>
        <v>51.348</v>
      </c>
      <c r="DCV29" s="9"/>
      <c r="DCW29" s="1"/>
      <c r="DCX29" s="34" t="s">
        <v>22</v>
      </c>
      <c r="DCY29" s="1" t="s">
        <v>17</v>
      </c>
      <c r="DCZ29" s="4">
        <v>0.389</v>
      </c>
      <c r="DDA29" s="4">
        <f>DDA28*DCZ29</f>
        <v>8.558</v>
      </c>
      <c r="DDB29" s="1"/>
      <c r="DDC29" s="4"/>
      <c r="DDD29" s="3">
        <v>6</v>
      </c>
      <c r="DDE29" s="4">
        <f>DDA29*DDD29</f>
        <v>51.348</v>
      </c>
      <c r="DDF29" s="1"/>
      <c r="DDG29" s="4"/>
      <c r="DDH29" s="15">
        <f>DDC29+DDE29+DDG29</f>
        <v>51.348</v>
      </c>
      <c r="DMR29" s="9"/>
      <c r="DMS29" s="1"/>
      <c r="DMT29" s="34" t="s">
        <v>22</v>
      </c>
      <c r="DMU29" s="1" t="s">
        <v>17</v>
      </c>
      <c r="DMV29" s="4">
        <v>0.389</v>
      </c>
      <c r="DMW29" s="4">
        <f>DMW28*DMV29</f>
        <v>8.558</v>
      </c>
      <c r="DMX29" s="1"/>
      <c r="DMY29" s="4"/>
      <c r="DMZ29" s="3">
        <v>6</v>
      </c>
      <c r="DNA29" s="4">
        <f>DMW29*DMZ29</f>
        <v>51.348</v>
      </c>
      <c r="DNB29" s="1"/>
      <c r="DNC29" s="4"/>
      <c r="DND29" s="15">
        <f>DMY29+DNA29+DNC29</f>
        <v>51.348</v>
      </c>
      <c r="DWN29" s="9"/>
      <c r="DWO29" s="1"/>
      <c r="DWP29" s="34" t="s">
        <v>22</v>
      </c>
      <c r="DWQ29" s="1" t="s">
        <v>17</v>
      </c>
      <c r="DWR29" s="4">
        <v>0.389</v>
      </c>
      <c r="DWS29" s="4">
        <f>DWS28*DWR29</f>
        <v>8.558</v>
      </c>
      <c r="DWT29" s="1"/>
      <c r="DWU29" s="4"/>
      <c r="DWV29" s="3">
        <v>6</v>
      </c>
      <c r="DWW29" s="4">
        <f>DWS29*DWV29</f>
        <v>51.348</v>
      </c>
      <c r="DWX29" s="1"/>
      <c r="DWY29" s="4"/>
      <c r="DWZ29" s="15">
        <f>DWU29+DWW29+DWY29</f>
        <v>51.348</v>
      </c>
      <c r="EGJ29" s="9"/>
      <c r="EGK29" s="1"/>
      <c r="EGL29" s="34" t="s">
        <v>22</v>
      </c>
      <c r="EGM29" s="1" t="s">
        <v>17</v>
      </c>
      <c r="EGN29" s="4">
        <v>0.389</v>
      </c>
      <c r="EGO29" s="4">
        <f>EGO28*EGN29</f>
        <v>8.558</v>
      </c>
      <c r="EGP29" s="1"/>
      <c r="EGQ29" s="4"/>
      <c r="EGR29" s="3">
        <v>6</v>
      </c>
      <c r="EGS29" s="4">
        <f>EGO29*EGR29</f>
        <v>51.348</v>
      </c>
      <c r="EGT29" s="1"/>
      <c r="EGU29" s="4"/>
      <c r="EGV29" s="15">
        <f>EGQ29+EGS29+EGU29</f>
        <v>51.348</v>
      </c>
      <c r="EQF29" s="9"/>
      <c r="EQG29" s="1"/>
      <c r="EQH29" s="34" t="s">
        <v>22</v>
      </c>
      <c r="EQI29" s="1" t="s">
        <v>17</v>
      </c>
      <c r="EQJ29" s="4">
        <v>0.389</v>
      </c>
      <c r="EQK29" s="4">
        <f>EQK28*EQJ29</f>
        <v>8.558</v>
      </c>
      <c r="EQL29" s="1"/>
      <c r="EQM29" s="4"/>
      <c r="EQN29" s="3">
        <v>6</v>
      </c>
      <c r="EQO29" s="4">
        <f>EQK29*EQN29</f>
        <v>51.348</v>
      </c>
      <c r="EQP29" s="1"/>
      <c r="EQQ29" s="4"/>
      <c r="EQR29" s="15">
        <f>EQM29+EQO29+EQQ29</f>
        <v>51.348</v>
      </c>
      <c r="FAB29" s="9"/>
      <c r="FAC29" s="1"/>
      <c r="FAD29" s="34" t="s">
        <v>22</v>
      </c>
      <c r="FAE29" s="1" t="s">
        <v>17</v>
      </c>
      <c r="FAF29" s="4">
        <v>0.389</v>
      </c>
      <c r="FAG29" s="4">
        <f>FAG28*FAF29</f>
        <v>8.558</v>
      </c>
      <c r="FAH29" s="1"/>
      <c r="FAI29" s="4"/>
      <c r="FAJ29" s="3">
        <v>6</v>
      </c>
      <c r="FAK29" s="4">
        <f>FAG29*FAJ29</f>
        <v>51.348</v>
      </c>
      <c r="FAL29" s="1"/>
      <c r="FAM29" s="4"/>
      <c r="FAN29" s="15">
        <f>FAI29+FAK29+FAM29</f>
        <v>51.348</v>
      </c>
      <c r="FJX29" s="9"/>
      <c r="FJY29" s="1"/>
      <c r="FJZ29" s="34" t="s">
        <v>22</v>
      </c>
      <c r="FKA29" s="1" t="s">
        <v>17</v>
      </c>
      <c r="FKB29" s="4">
        <v>0.389</v>
      </c>
      <c r="FKC29" s="4">
        <f>FKC28*FKB29</f>
        <v>8.558</v>
      </c>
      <c r="FKD29" s="1"/>
      <c r="FKE29" s="4"/>
      <c r="FKF29" s="3">
        <v>6</v>
      </c>
      <c r="FKG29" s="4">
        <f>FKC29*FKF29</f>
        <v>51.348</v>
      </c>
      <c r="FKH29" s="1"/>
      <c r="FKI29" s="4"/>
      <c r="FKJ29" s="15">
        <f>FKE29+FKG29+FKI29</f>
        <v>51.348</v>
      </c>
      <c r="FTT29" s="9"/>
      <c r="FTU29" s="1"/>
      <c r="FTV29" s="34" t="s">
        <v>22</v>
      </c>
      <c r="FTW29" s="1" t="s">
        <v>17</v>
      </c>
      <c r="FTX29" s="4">
        <v>0.389</v>
      </c>
      <c r="FTY29" s="4">
        <f>FTY28*FTX29</f>
        <v>8.558</v>
      </c>
      <c r="FTZ29" s="1"/>
      <c r="FUA29" s="4"/>
      <c r="FUB29" s="3">
        <v>6</v>
      </c>
      <c r="FUC29" s="4">
        <f>FTY29*FUB29</f>
        <v>51.348</v>
      </c>
      <c r="FUD29" s="1"/>
      <c r="FUE29" s="4"/>
      <c r="FUF29" s="15">
        <f>FUA29+FUC29+FUE29</f>
        <v>51.348</v>
      </c>
      <c r="GDP29" s="9"/>
      <c r="GDQ29" s="1"/>
      <c r="GDR29" s="34" t="s">
        <v>22</v>
      </c>
      <c r="GDS29" s="1" t="s">
        <v>17</v>
      </c>
      <c r="GDT29" s="4">
        <v>0.389</v>
      </c>
      <c r="GDU29" s="4">
        <f>GDU28*GDT29</f>
        <v>8.558</v>
      </c>
      <c r="GDV29" s="1"/>
      <c r="GDW29" s="4"/>
      <c r="GDX29" s="3">
        <v>6</v>
      </c>
      <c r="GDY29" s="4">
        <f>GDU29*GDX29</f>
        <v>51.348</v>
      </c>
      <c r="GDZ29" s="1"/>
      <c r="GEA29" s="4"/>
      <c r="GEB29" s="15">
        <f>GDW29+GDY29+GEA29</f>
        <v>51.348</v>
      </c>
      <c r="GNL29" s="9"/>
      <c r="GNM29" s="1"/>
      <c r="GNN29" s="34" t="s">
        <v>22</v>
      </c>
      <c r="GNO29" s="1" t="s">
        <v>17</v>
      </c>
      <c r="GNP29" s="4">
        <v>0.389</v>
      </c>
      <c r="GNQ29" s="4">
        <f>GNQ28*GNP29</f>
        <v>8.558</v>
      </c>
      <c r="GNR29" s="1"/>
      <c r="GNS29" s="4"/>
      <c r="GNT29" s="3">
        <v>6</v>
      </c>
      <c r="GNU29" s="4">
        <f>GNQ29*GNT29</f>
        <v>51.348</v>
      </c>
      <c r="GNV29" s="1"/>
      <c r="GNW29" s="4"/>
      <c r="GNX29" s="15">
        <f>GNS29+GNU29+GNW29</f>
        <v>51.348</v>
      </c>
      <c r="GXH29" s="9"/>
      <c r="GXI29" s="1"/>
      <c r="GXJ29" s="34" t="s">
        <v>22</v>
      </c>
      <c r="GXK29" s="1" t="s">
        <v>17</v>
      </c>
      <c r="GXL29" s="4">
        <v>0.389</v>
      </c>
      <c r="GXM29" s="4">
        <f>GXM28*GXL29</f>
        <v>8.558</v>
      </c>
      <c r="GXN29" s="1"/>
      <c r="GXO29" s="4"/>
      <c r="GXP29" s="3">
        <v>6</v>
      </c>
      <c r="GXQ29" s="4">
        <f>GXM29*GXP29</f>
        <v>51.348</v>
      </c>
      <c r="GXR29" s="1"/>
      <c r="GXS29" s="4"/>
      <c r="GXT29" s="15">
        <f>GXO29+GXQ29+GXS29</f>
        <v>51.348</v>
      </c>
      <c r="HHD29" s="9"/>
      <c r="HHE29" s="1"/>
      <c r="HHF29" s="34" t="s">
        <v>22</v>
      </c>
      <c r="HHG29" s="1" t="s">
        <v>17</v>
      </c>
      <c r="HHH29" s="4">
        <v>0.389</v>
      </c>
      <c r="HHI29" s="4">
        <f>HHI28*HHH29</f>
        <v>8.558</v>
      </c>
      <c r="HHJ29" s="1"/>
      <c r="HHK29" s="4"/>
      <c r="HHL29" s="3">
        <v>6</v>
      </c>
      <c r="HHM29" s="4">
        <f>HHI29*HHL29</f>
        <v>51.348</v>
      </c>
      <c r="HHN29" s="1"/>
      <c r="HHO29" s="4"/>
      <c r="HHP29" s="15">
        <f>HHK29+HHM29+HHO29</f>
        <v>51.348</v>
      </c>
      <c r="HQZ29" s="9"/>
      <c r="HRA29" s="1"/>
      <c r="HRB29" s="34" t="s">
        <v>22</v>
      </c>
      <c r="HRC29" s="1" t="s">
        <v>17</v>
      </c>
      <c r="HRD29" s="4">
        <v>0.389</v>
      </c>
      <c r="HRE29" s="4">
        <f>HRE28*HRD29</f>
        <v>8.558</v>
      </c>
      <c r="HRF29" s="1"/>
      <c r="HRG29" s="4"/>
      <c r="HRH29" s="3">
        <v>6</v>
      </c>
      <c r="HRI29" s="4">
        <f>HRE29*HRH29</f>
        <v>51.348</v>
      </c>
      <c r="HRJ29" s="1"/>
      <c r="HRK29" s="4"/>
      <c r="HRL29" s="15">
        <f>HRG29+HRI29+HRK29</f>
        <v>51.348</v>
      </c>
      <c r="IAV29" s="9"/>
      <c r="IAW29" s="1"/>
      <c r="IAX29" s="34" t="s">
        <v>22</v>
      </c>
      <c r="IAY29" s="1" t="s">
        <v>17</v>
      </c>
      <c r="IAZ29" s="4">
        <v>0.389</v>
      </c>
      <c r="IBA29" s="4">
        <f>IBA28*IAZ29</f>
        <v>8.558</v>
      </c>
      <c r="IBB29" s="1"/>
      <c r="IBC29" s="4"/>
      <c r="IBD29" s="3">
        <v>6</v>
      </c>
      <c r="IBE29" s="4">
        <f>IBA29*IBD29</f>
        <v>51.348</v>
      </c>
      <c r="IBF29" s="1"/>
      <c r="IBG29" s="4"/>
      <c r="IBH29" s="15">
        <f>IBC29+IBE29+IBG29</f>
        <v>51.348</v>
      </c>
      <c r="IKR29" s="9"/>
      <c r="IKS29" s="1"/>
      <c r="IKT29" s="34" t="s">
        <v>22</v>
      </c>
      <c r="IKU29" s="1" t="s">
        <v>17</v>
      </c>
      <c r="IKV29" s="4">
        <v>0.389</v>
      </c>
      <c r="IKW29" s="4">
        <f>IKW28*IKV29</f>
        <v>8.558</v>
      </c>
      <c r="IKX29" s="1"/>
      <c r="IKY29" s="4"/>
      <c r="IKZ29" s="3">
        <v>6</v>
      </c>
      <c r="ILA29" s="4">
        <f>IKW29*IKZ29</f>
        <v>51.348</v>
      </c>
      <c r="ILB29" s="1"/>
      <c r="ILC29" s="4"/>
      <c r="ILD29" s="15">
        <f>IKY29+ILA29+ILC29</f>
        <v>51.348</v>
      </c>
      <c r="IUN29" s="9"/>
      <c r="IUO29" s="1"/>
      <c r="IUP29" s="34" t="s">
        <v>22</v>
      </c>
      <c r="IUQ29" s="1" t="s">
        <v>17</v>
      </c>
      <c r="IUR29" s="4">
        <v>0.389</v>
      </c>
      <c r="IUS29" s="4">
        <f>IUS28*IUR29</f>
        <v>8.558</v>
      </c>
      <c r="IUT29" s="1"/>
      <c r="IUU29" s="4"/>
      <c r="IUV29" s="3">
        <v>6</v>
      </c>
      <c r="IUW29" s="4">
        <f>IUS29*IUV29</f>
        <v>51.348</v>
      </c>
      <c r="IUX29" s="1"/>
      <c r="IUY29" s="4"/>
      <c r="IUZ29" s="15">
        <f>IUU29+IUW29+IUY29</f>
        <v>51.348</v>
      </c>
      <c r="JEJ29" s="9"/>
      <c r="JEK29" s="1"/>
      <c r="JEL29" s="34" t="s">
        <v>22</v>
      </c>
      <c r="JEM29" s="1" t="s">
        <v>17</v>
      </c>
      <c r="JEN29" s="4">
        <v>0.389</v>
      </c>
      <c r="JEO29" s="4">
        <f>JEO28*JEN29</f>
        <v>8.558</v>
      </c>
      <c r="JEP29" s="1"/>
      <c r="JEQ29" s="4"/>
      <c r="JER29" s="3">
        <v>6</v>
      </c>
      <c r="JES29" s="4">
        <f>JEO29*JER29</f>
        <v>51.348</v>
      </c>
      <c r="JET29" s="1"/>
      <c r="JEU29" s="4"/>
      <c r="JEV29" s="15">
        <f>JEQ29+JES29+JEU29</f>
        <v>51.348</v>
      </c>
      <c r="JOF29" s="9"/>
      <c r="JOG29" s="1"/>
      <c r="JOH29" s="34" t="s">
        <v>22</v>
      </c>
      <c r="JOI29" s="1" t="s">
        <v>17</v>
      </c>
      <c r="JOJ29" s="4">
        <v>0.389</v>
      </c>
      <c r="JOK29" s="4">
        <f>JOK28*JOJ29</f>
        <v>8.558</v>
      </c>
      <c r="JOL29" s="1"/>
      <c r="JOM29" s="4"/>
      <c r="JON29" s="3">
        <v>6</v>
      </c>
      <c r="JOO29" s="4">
        <f>JOK29*JON29</f>
        <v>51.348</v>
      </c>
      <c r="JOP29" s="1"/>
      <c r="JOQ29" s="4"/>
      <c r="JOR29" s="15">
        <f>JOM29+JOO29+JOQ29</f>
        <v>51.348</v>
      </c>
      <c r="JYB29" s="9"/>
      <c r="JYC29" s="1"/>
      <c r="JYD29" s="34" t="s">
        <v>22</v>
      </c>
      <c r="JYE29" s="1" t="s">
        <v>17</v>
      </c>
      <c r="JYF29" s="4">
        <v>0.389</v>
      </c>
      <c r="JYG29" s="4">
        <f>JYG28*JYF29</f>
        <v>8.558</v>
      </c>
      <c r="JYH29" s="1"/>
      <c r="JYI29" s="4"/>
      <c r="JYJ29" s="3">
        <v>6</v>
      </c>
      <c r="JYK29" s="4">
        <f>JYG29*JYJ29</f>
        <v>51.348</v>
      </c>
      <c r="JYL29" s="1"/>
      <c r="JYM29" s="4"/>
      <c r="JYN29" s="15">
        <f>JYI29+JYK29+JYM29</f>
        <v>51.348</v>
      </c>
      <c r="KHX29" s="9"/>
      <c r="KHY29" s="1"/>
      <c r="KHZ29" s="34" t="s">
        <v>22</v>
      </c>
      <c r="KIA29" s="1" t="s">
        <v>17</v>
      </c>
      <c r="KIB29" s="4">
        <v>0.389</v>
      </c>
      <c r="KIC29" s="4">
        <f>KIC28*KIB29</f>
        <v>8.558</v>
      </c>
      <c r="KID29" s="1"/>
      <c r="KIE29" s="4"/>
      <c r="KIF29" s="3">
        <v>6</v>
      </c>
      <c r="KIG29" s="4">
        <f>KIC29*KIF29</f>
        <v>51.348</v>
      </c>
      <c r="KIH29" s="1"/>
      <c r="KII29" s="4"/>
      <c r="KIJ29" s="15">
        <f>KIE29+KIG29+KII29</f>
        <v>51.348</v>
      </c>
      <c r="KRT29" s="9"/>
      <c r="KRU29" s="1"/>
      <c r="KRV29" s="34" t="s">
        <v>22</v>
      </c>
      <c r="KRW29" s="1" t="s">
        <v>17</v>
      </c>
      <c r="KRX29" s="4">
        <v>0.389</v>
      </c>
      <c r="KRY29" s="4">
        <f>KRY28*KRX29</f>
        <v>8.558</v>
      </c>
      <c r="KRZ29" s="1"/>
      <c r="KSA29" s="4"/>
      <c r="KSB29" s="3">
        <v>6</v>
      </c>
      <c r="KSC29" s="4">
        <f>KRY29*KSB29</f>
        <v>51.348</v>
      </c>
      <c r="KSD29" s="1"/>
      <c r="KSE29" s="4"/>
      <c r="KSF29" s="15">
        <f>KSA29+KSC29+KSE29</f>
        <v>51.348</v>
      </c>
      <c r="LBP29" s="9"/>
      <c r="LBQ29" s="1"/>
      <c r="LBR29" s="34" t="s">
        <v>22</v>
      </c>
      <c r="LBS29" s="1" t="s">
        <v>17</v>
      </c>
      <c r="LBT29" s="4">
        <v>0.389</v>
      </c>
      <c r="LBU29" s="4">
        <f>LBU28*LBT29</f>
        <v>8.558</v>
      </c>
      <c r="LBV29" s="1"/>
      <c r="LBW29" s="4"/>
      <c r="LBX29" s="3">
        <v>6</v>
      </c>
      <c r="LBY29" s="4">
        <f>LBU29*LBX29</f>
        <v>51.348</v>
      </c>
      <c r="LBZ29" s="1"/>
      <c r="LCA29" s="4"/>
      <c r="LCB29" s="15">
        <f>LBW29+LBY29+LCA29</f>
        <v>51.348</v>
      </c>
      <c r="LLL29" s="9"/>
      <c r="LLM29" s="1"/>
      <c r="LLN29" s="34" t="s">
        <v>22</v>
      </c>
      <c r="LLO29" s="1" t="s">
        <v>17</v>
      </c>
      <c r="LLP29" s="4">
        <v>0.389</v>
      </c>
      <c r="LLQ29" s="4">
        <f>LLQ28*LLP29</f>
        <v>8.558</v>
      </c>
      <c r="LLR29" s="1"/>
      <c r="LLS29" s="4"/>
      <c r="LLT29" s="3">
        <v>6</v>
      </c>
      <c r="LLU29" s="4">
        <f>LLQ29*LLT29</f>
        <v>51.348</v>
      </c>
      <c r="LLV29" s="1"/>
      <c r="LLW29" s="4"/>
      <c r="LLX29" s="15">
        <f>LLS29+LLU29+LLW29</f>
        <v>51.348</v>
      </c>
      <c r="LVH29" s="9"/>
      <c r="LVI29" s="1"/>
      <c r="LVJ29" s="34" t="s">
        <v>22</v>
      </c>
      <c r="LVK29" s="1" t="s">
        <v>17</v>
      </c>
      <c r="LVL29" s="4">
        <v>0.389</v>
      </c>
      <c r="LVM29" s="4">
        <f>LVM28*LVL29</f>
        <v>8.558</v>
      </c>
      <c r="LVN29" s="1"/>
      <c r="LVO29" s="4"/>
      <c r="LVP29" s="3">
        <v>6</v>
      </c>
      <c r="LVQ29" s="4">
        <f>LVM29*LVP29</f>
        <v>51.348</v>
      </c>
      <c r="LVR29" s="1"/>
      <c r="LVS29" s="4"/>
      <c r="LVT29" s="15">
        <f>LVO29+LVQ29+LVS29</f>
        <v>51.348</v>
      </c>
      <c r="MFD29" s="9"/>
      <c r="MFE29" s="1"/>
      <c r="MFF29" s="34" t="s">
        <v>22</v>
      </c>
      <c r="MFG29" s="1" t="s">
        <v>17</v>
      </c>
      <c r="MFH29" s="4">
        <v>0.389</v>
      </c>
      <c r="MFI29" s="4">
        <f>MFI28*MFH29</f>
        <v>8.558</v>
      </c>
      <c r="MFJ29" s="1"/>
      <c r="MFK29" s="4"/>
      <c r="MFL29" s="3">
        <v>6</v>
      </c>
      <c r="MFM29" s="4">
        <f>MFI29*MFL29</f>
        <v>51.348</v>
      </c>
      <c r="MFN29" s="1"/>
      <c r="MFO29" s="4"/>
      <c r="MFP29" s="15">
        <f>MFK29+MFM29+MFO29</f>
        <v>51.348</v>
      </c>
      <c r="MOZ29" s="9"/>
      <c r="MPA29" s="1"/>
      <c r="MPB29" s="34" t="s">
        <v>22</v>
      </c>
      <c r="MPC29" s="1" t="s">
        <v>17</v>
      </c>
      <c r="MPD29" s="4">
        <v>0.389</v>
      </c>
      <c r="MPE29" s="4">
        <f>MPE28*MPD29</f>
        <v>8.558</v>
      </c>
      <c r="MPF29" s="1"/>
      <c r="MPG29" s="4"/>
      <c r="MPH29" s="3">
        <v>6</v>
      </c>
      <c r="MPI29" s="4">
        <f>MPE29*MPH29</f>
        <v>51.348</v>
      </c>
      <c r="MPJ29" s="1"/>
      <c r="MPK29" s="4"/>
      <c r="MPL29" s="15">
        <f>MPG29+MPI29+MPK29</f>
        <v>51.348</v>
      </c>
      <c r="MYV29" s="9"/>
      <c r="MYW29" s="1"/>
      <c r="MYX29" s="34" t="s">
        <v>22</v>
      </c>
      <c r="MYY29" s="1" t="s">
        <v>17</v>
      </c>
      <c r="MYZ29" s="4">
        <v>0.389</v>
      </c>
      <c r="MZA29" s="4">
        <f>MZA28*MYZ29</f>
        <v>8.558</v>
      </c>
      <c r="MZB29" s="1"/>
      <c r="MZC29" s="4"/>
      <c r="MZD29" s="3">
        <v>6</v>
      </c>
      <c r="MZE29" s="4">
        <f>MZA29*MZD29</f>
        <v>51.348</v>
      </c>
      <c r="MZF29" s="1"/>
      <c r="MZG29" s="4"/>
      <c r="MZH29" s="15">
        <f>MZC29+MZE29+MZG29</f>
        <v>51.348</v>
      </c>
      <c r="NIR29" s="9"/>
      <c r="NIS29" s="1"/>
      <c r="NIT29" s="34" t="s">
        <v>22</v>
      </c>
      <c r="NIU29" s="1" t="s">
        <v>17</v>
      </c>
      <c r="NIV29" s="4">
        <v>0.389</v>
      </c>
      <c r="NIW29" s="4">
        <f>NIW28*NIV29</f>
        <v>8.558</v>
      </c>
      <c r="NIX29" s="1"/>
      <c r="NIY29" s="4"/>
      <c r="NIZ29" s="3">
        <v>6</v>
      </c>
      <c r="NJA29" s="4">
        <f>NIW29*NIZ29</f>
        <v>51.348</v>
      </c>
      <c r="NJB29" s="1"/>
      <c r="NJC29" s="4"/>
      <c r="NJD29" s="15">
        <f>NIY29+NJA29+NJC29</f>
        <v>51.348</v>
      </c>
      <c r="NSN29" s="9"/>
      <c r="NSO29" s="1"/>
      <c r="NSP29" s="34" t="s">
        <v>22</v>
      </c>
      <c r="NSQ29" s="1" t="s">
        <v>17</v>
      </c>
      <c r="NSR29" s="4">
        <v>0.389</v>
      </c>
      <c r="NSS29" s="4">
        <f>NSS28*NSR29</f>
        <v>8.558</v>
      </c>
      <c r="NST29" s="1"/>
      <c r="NSU29" s="4"/>
      <c r="NSV29" s="3">
        <v>6</v>
      </c>
      <c r="NSW29" s="4">
        <f>NSS29*NSV29</f>
        <v>51.348</v>
      </c>
      <c r="NSX29" s="1"/>
      <c r="NSY29" s="4"/>
      <c r="NSZ29" s="15">
        <f>NSU29+NSW29+NSY29</f>
        <v>51.348</v>
      </c>
      <c r="OCJ29" s="9"/>
      <c r="OCK29" s="1"/>
      <c r="OCL29" s="34" t="s">
        <v>22</v>
      </c>
      <c r="OCM29" s="1" t="s">
        <v>17</v>
      </c>
      <c r="OCN29" s="4">
        <v>0.389</v>
      </c>
      <c r="OCO29" s="4">
        <f>OCO28*OCN29</f>
        <v>8.558</v>
      </c>
      <c r="OCP29" s="1"/>
      <c r="OCQ29" s="4"/>
      <c r="OCR29" s="3">
        <v>6</v>
      </c>
      <c r="OCS29" s="4">
        <f>OCO29*OCR29</f>
        <v>51.348</v>
      </c>
      <c r="OCT29" s="1"/>
      <c r="OCU29" s="4"/>
      <c r="OCV29" s="15">
        <f>OCQ29+OCS29+OCU29</f>
        <v>51.348</v>
      </c>
      <c r="OMF29" s="9"/>
      <c r="OMG29" s="1"/>
      <c r="OMH29" s="34" t="s">
        <v>22</v>
      </c>
      <c r="OMI29" s="1" t="s">
        <v>17</v>
      </c>
      <c r="OMJ29" s="4">
        <v>0.389</v>
      </c>
      <c r="OMK29" s="4">
        <f>OMK28*OMJ29</f>
        <v>8.558</v>
      </c>
      <c r="OML29" s="1"/>
      <c r="OMM29" s="4"/>
      <c r="OMN29" s="3">
        <v>6</v>
      </c>
      <c r="OMO29" s="4">
        <f>OMK29*OMN29</f>
        <v>51.348</v>
      </c>
      <c r="OMP29" s="1"/>
      <c r="OMQ29" s="4"/>
      <c r="OMR29" s="15">
        <f>OMM29+OMO29+OMQ29</f>
        <v>51.348</v>
      </c>
      <c r="OWB29" s="9"/>
      <c r="OWC29" s="1"/>
      <c r="OWD29" s="34" t="s">
        <v>22</v>
      </c>
      <c r="OWE29" s="1" t="s">
        <v>17</v>
      </c>
      <c r="OWF29" s="4">
        <v>0.389</v>
      </c>
      <c r="OWG29" s="4">
        <f>OWG28*OWF29</f>
        <v>8.558</v>
      </c>
      <c r="OWH29" s="1"/>
      <c r="OWI29" s="4"/>
      <c r="OWJ29" s="3">
        <v>6</v>
      </c>
      <c r="OWK29" s="4">
        <f>OWG29*OWJ29</f>
        <v>51.348</v>
      </c>
      <c r="OWL29" s="1"/>
      <c r="OWM29" s="4"/>
      <c r="OWN29" s="15">
        <f>OWI29+OWK29+OWM29</f>
        <v>51.348</v>
      </c>
      <c r="PFX29" s="9"/>
      <c r="PFY29" s="1"/>
      <c r="PFZ29" s="34" t="s">
        <v>22</v>
      </c>
      <c r="PGA29" s="1" t="s">
        <v>17</v>
      </c>
      <c r="PGB29" s="4">
        <v>0.389</v>
      </c>
      <c r="PGC29" s="4">
        <f>PGC28*PGB29</f>
        <v>8.558</v>
      </c>
      <c r="PGD29" s="1"/>
      <c r="PGE29" s="4"/>
      <c r="PGF29" s="3">
        <v>6</v>
      </c>
      <c r="PGG29" s="4">
        <f>PGC29*PGF29</f>
        <v>51.348</v>
      </c>
      <c r="PGH29" s="1"/>
      <c r="PGI29" s="4"/>
      <c r="PGJ29" s="15">
        <f>PGE29+PGG29+PGI29</f>
        <v>51.348</v>
      </c>
      <c r="PPT29" s="9"/>
      <c r="PPU29" s="1"/>
      <c r="PPV29" s="34" t="s">
        <v>22</v>
      </c>
      <c r="PPW29" s="1" t="s">
        <v>17</v>
      </c>
      <c r="PPX29" s="4">
        <v>0.389</v>
      </c>
      <c r="PPY29" s="4">
        <f>PPY28*PPX29</f>
        <v>8.558</v>
      </c>
      <c r="PPZ29" s="1"/>
      <c r="PQA29" s="4"/>
      <c r="PQB29" s="3">
        <v>6</v>
      </c>
      <c r="PQC29" s="4">
        <f>PPY29*PQB29</f>
        <v>51.348</v>
      </c>
      <c r="PQD29" s="1"/>
      <c r="PQE29" s="4"/>
      <c r="PQF29" s="15">
        <f>PQA29+PQC29+PQE29</f>
        <v>51.348</v>
      </c>
      <c r="PZP29" s="9"/>
      <c r="PZQ29" s="1"/>
      <c r="PZR29" s="34" t="s">
        <v>22</v>
      </c>
      <c r="PZS29" s="1" t="s">
        <v>17</v>
      </c>
      <c r="PZT29" s="4">
        <v>0.389</v>
      </c>
      <c r="PZU29" s="4">
        <f>PZU28*PZT29</f>
        <v>8.558</v>
      </c>
      <c r="PZV29" s="1"/>
      <c r="PZW29" s="4"/>
      <c r="PZX29" s="3">
        <v>6</v>
      </c>
      <c r="PZY29" s="4">
        <f>PZU29*PZX29</f>
        <v>51.348</v>
      </c>
      <c r="PZZ29" s="1"/>
      <c r="QAA29" s="4"/>
      <c r="QAB29" s="15">
        <f>PZW29+PZY29+QAA29</f>
        <v>51.348</v>
      </c>
      <c r="QJL29" s="9"/>
      <c r="QJM29" s="1"/>
      <c r="QJN29" s="34" t="s">
        <v>22</v>
      </c>
      <c r="QJO29" s="1" t="s">
        <v>17</v>
      </c>
      <c r="QJP29" s="4">
        <v>0.389</v>
      </c>
      <c r="QJQ29" s="4">
        <f>QJQ28*QJP29</f>
        <v>8.558</v>
      </c>
      <c r="QJR29" s="1"/>
      <c r="QJS29" s="4"/>
      <c r="QJT29" s="3">
        <v>6</v>
      </c>
      <c r="QJU29" s="4">
        <f>QJQ29*QJT29</f>
        <v>51.348</v>
      </c>
      <c r="QJV29" s="1"/>
      <c r="QJW29" s="4"/>
      <c r="QJX29" s="15">
        <f>QJS29+QJU29+QJW29</f>
        <v>51.348</v>
      </c>
      <c r="QTH29" s="9"/>
      <c r="QTI29" s="1"/>
      <c r="QTJ29" s="34" t="s">
        <v>22</v>
      </c>
      <c r="QTK29" s="1" t="s">
        <v>17</v>
      </c>
      <c r="QTL29" s="4">
        <v>0.389</v>
      </c>
      <c r="QTM29" s="4">
        <f>QTM28*QTL29</f>
        <v>8.558</v>
      </c>
      <c r="QTN29" s="1"/>
      <c r="QTO29" s="4"/>
      <c r="QTP29" s="3">
        <v>6</v>
      </c>
      <c r="QTQ29" s="4">
        <f>QTM29*QTP29</f>
        <v>51.348</v>
      </c>
      <c r="QTR29" s="1"/>
      <c r="QTS29" s="4"/>
      <c r="QTT29" s="15">
        <f>QTO29+QTQ29+QTS29</f>
        <v>51.348</v>
      </c>
      <c r="RDD29" s="9"/>
      <c r="RDE29" s="1"/>
      <c r="RDF29" s="34" t="s">
        <v>22</v>
      </c>
      <c r="RDG29" s="1" t="s">
        <v>17</v>
      </c>
      <c r="RDH29" s="4">
        <v>0.389</v>
      </c>
      <c r="RDI29" s="4">
        <f>RDI28*RDH29</f>
        <v>8.558</v>
      </c>
      <c r="RDJ29" s="1"/>
      <c r="RDK29" s="4"/>
      <c r="RDL29" s="3">
        <v>6</v>
      </c>
      <c r="RDM29" s="4">
        <f>RDI29*RDL29</f>
        <v>51.348</v>
      </c>
      <c r="RDN29" s="1"/>
      <c r="RDO29" s="4"/>
      <c r="RDP29" s="15">
        <f>RDK29+RDM29+RDO29</f>
        <v>51.348</v>
      </c>
      <c r="RMZ29" s="9"/>
      <c r="RNA29" s="1"/>
      <c r="RNB29" s="34" t="s">
        <v>22</v>
      </c>
      <c r="RNC29" s="1" t="s">
        <v>17</v>
      </c>
      <c r="RND29" s="4">
        <v>0.389</v>
      </c>
      <c r="RNE29" s="4">
        <f>RNE28*RND29</f>
        <v>8.558</v>
      </c>
      <c r="RNF29" s="1"/>
      <c r="RNG29" s="4"/>
      <c r="RNH29" s="3">
        <v>6</v>
      </c>
      <c r="RNI29" s="4">
        <f>RNE29*RNH29</f>
        <v>51.348</v>
      </c>
      <c r="RNJ29" s="1"/>
      <c r="RNK29" s="4"/>
      <c r="RNL29" s="15">
        <f>RNG29+RNI29+RNK29</f>
        <v>51.348</v>
      </c>
      <c r="RWV29" s="9"/>
      <c r="RWW29" s="1"/>
      <c r="RWX29" s="34" t="s">
        <v>22</v>
      </c>
      <c r="RWY29" s="1" t="s">
        <v>17</v>
      </c>
      <c r="RWZ29" s="4">
        <v>0.389</v>
      </c>
      <c r="RXA29" s="4">
        <f>RXA28*RWZ29</f>
        <v>8.558</v>
      </c>
      <c r="RXB29" s="1"/>
      <c r="RXC29" s="4"/>
      <c r="RXD29" s="3">
        <v>6</v>
      </c>
      <c r="RXE29" s="4">
        <f>RXA29*RXD29</f>
        <v>51.348</v>
      </c>
      <c r="RXF29" s="1"/>
      <c r="RXG29" s="4"/>
      <c r="RXH29" s="15">
        <f>RXC29+RXE29+RXG29</f>
        <v>51.348</v>
      </c>
      <c r="SGR29" s="9"/>
      <c r="SGS29" s="1"/>
      <c r="SGT29" s="34" t="s">
        <v>22</v>
      </c>
      <c r="SGU29" s="1" t="s">
        <v>17</v>
      </c>
      <c r="SGV29" s="4">
        <v>0.389</v>
      </c>
      <c r="SGW29" s="4">
        <f>SGW28*SGV29</f>
        <v>8.558</v>
      </c>
      <c r="SGX29" s="1"/>
      <c r="SGY29" s="4"/>
      <c r="SGZ29" s="3">
        <v>6</v>
      </c>
      <c r="SHA29" s="4">
        <f>SGW29*SGZ29</f>
        <v>51.348</v>
      </c>
      <c r="SHB29" s="1"/>
      <c r="SHC29" s="4"/>
      <c r="SHD29" s="15">
        <f>SGY29+SHA29+SHC29</f>
        <v>51.348</v>
      </c>
      <c r="SQN29" s="9"/>
      <c r="SQO29" s="1"/>
      <c r="SQP29" s="34" t="s">
        <v>22</v>
      </c>
      <c r="SQQ29" s="1" t="s">
        <v>17</v>
      </c>
      <c r="SQR29" s="4">
        <v>0.389</v>
      </c>
      <c r="SQS29" s="4">
        <f>SQS28*SQR29</f>
        <v>8.558</v>
      </c>
      <c r="SQT29" s="1"/>
      <c r="SQU29" s="4"/>
      <c r="SQV29" s="3">
        <v>6</v>
      </c>
      <c r="SQW29" s="4">
        <f>SQS29*SQV29</f>
        <v>51.348</v>
      </c>
      <c r="SQX29" s="1"/>
      <c r="SQY29" s="4"/>
      <c r="SQZ29" s="15">
        <f>SQU29+SQW29+SQY29</f>
        <v>51.348</v>
      </c>
      <c r="TAJ29" s="9"/>
      <c r="TAK29" s="1"/>
      <c r="TAL29" s="34" t="s">
        <v>22</v>
      </c>
      <c r="TAM29" s="1" t="s">
        <v>17</v>
      </c>
      <c r="TAN29" s="4">
        <v>0.389</v>
      </c>
      <c r="TAO29" s="4">
        <f>TAO28*TAN29</f>
        <v>8.558</v>
      </c>
      <c r="TAP29" s="1"/>
      <c r="TAQ29" s="4"/>
      <c r="TAR29" s="3">
        <v>6</v>
      </c>
      <c r="TAS29" s="4">
        <f>TAO29*TAR29</f>
        <v>51.348</v>
      </c>
      <c r="TAT29" s="1"/>
      <c r="TAU29" s="4"/>
      <c r="TAV29" s="15">
        <f>TAQ29+TAS29+TAU29</f>
        <v>51.348</v>
      </c>
      <c r="TKF29" s="9"/>
      <c r="TKG29" s="1"/>
      <c r="TKH29" s="34" t="s">
        <v>22</v>
      </c>
      <c r="TKI29" s="1" t="s">
        <v>17</v>
      </c>
      <c r="TKJ29" s="4">
        <v>0.389</v>
      </c>
      <c r="TKK29" s="4">
        <f>TKK28*TKJ29</f>
        <v>8.558</v>
      </c>
      <c r="TKL29" s="1"/>
      <c r="TKM29" s="4"/>
      <c r="TKN29" s="3">
        <v>6</v>
      </c>
      <c r="TKO29" s="4">
        <f>TKK29*TKN29</f>
        <v>51.348</v>
      </c>
      <c r="TKP29" s="1"/>
      <c r="TKQ29" s="4"/>
      <c r="TKR29" s="15">
        <f>TKM29+TKO29+TKQ29</f>
        <v>51.348</v>
      </c>
      <c r="TUB29" s="9"/>
      <c r="TUC29" s="1"/>
      <c r="TUD29" s="34" t="s">
        <v>22</v>
      </c>
      <c r="TUE29" s="1" t="s">
        <v>17</v>
      </c>
      <c r="TUF29" s="4">
        <v>0.389</v>
      </c>
      <c r="TUG29" s="4">
        <f>TUG28*TUF29</f>
        <v>8.558</v>
      </c>
      <c r="TUH29" s="1"/>
      <c r="TUI29" s="4"/>
      <c r="TUJ29" s="3">
        <v>6</v>
      </c>
      <c r="TUK29" s="4">
        <f>TUG29*TUJ29</f>
        <v>51.348</v>
      </c>
      <c r="TUL29" s="1"/>
      <c r="TUM29" s="4"/>
      <c r="TUN29" s="15">
        <f>TUI29+TUK29+TUM29</f>
        <v>51.348</v>
      </c>
      <c r="UDX29" s="9"/>
      <c r="UDY29" s="1"/>
      <c r="UDZ29" s="34" t="s">
        <v>22</v>
      </c>
      <c r="UEA29" s="1" t="s">
        <v>17</v>
      </c>
      <c r="UEB29" s="4">
        <v>0.389</v>
      </c>
      <c r="UEC29" s="4">
        <f>UEC28*UEB29</f>
        <v>8.558</v>
      </c>
      <c r="UED29" s="1"/>
      <c r="UEE29" s="4"/>
      <c r="UEF29" s="3">
        <v>6</v>
      </c>
      <c r="UEG29" s="4">
        <f>UEC29*UEF29</f>
        <v>51.348</v>
      </c>
      <c r="UEH29" s="1"/>
      <c r="UEI29" s="4"/>
      <c r="UEJ29" s="15">
        <f>UEE29+UEG29+UEI29</f>
        <v>51.348</v>
      </c>
      <c r="UNT29" s="9"/>
      <c r="UNU29" s="1"/>
      <c r="UNV29" s="34" t="s">
        <v>22</v>
      </c>
      <c r="UNW29" s="1" t="s">
        <v>17</v>
      </c>
      <c r="UNX29" s="4">
        <v>0.389</v>
      </c>
      <c r="UNY29" s="4">
        <f>UNY28*UNX29</f>
        <v>8.558</v>
      </c>
      <c r="UNZ29" s="1"/>
      <c r="UOA29" s="4"/>
      <c r="UOB29" s="3">
        <v>6</v>
      </c>
      <c r="UOC29" s="4">
        <f>UNY29*UOB29</f>
        <v>51.348</v>
      </c>
      <c r="UOD29" s="1"/>
      <c r="UOE29" s="4"/>
      <c r="UOF29" s="15">
        <f>UOA29+UOC29+UOE29</f>
        <v>51.348</v>
      </c>
      <c r="UXP29" s="9"/>
      <c r="UXQ29" s="1"/>
      <c r="UXR29" s="34" t="s">
        <v>22</v>
      </c>
      <c r="UXS29" s="1" t="s">
        <v>17</v>
      </c>
      <c r="UXT29" s="4">
        <v>0.389</v>
      </c>
      <c r="UXU29" s="4">
        <f>UXU28*UXT29</f>
        <v>8.558</v>
      </c>
      <c r="UXV29" s="1"/>
      <c r="UXW29" s="4"/>
      <c r="UXX29" s="3">
        <v>6</v>
      </c>
      <c r="UXY29" s="4">
        <f>UXU29*UXX29</f>
        <v>51.348</v>
      </c>
      <c r="UXZ29" s="1"/>
      <c r="UYA29" s="4"/>
      <c r="UYB29" s="15">
        <f>UXW29+UXY29+UYA29</f>
        <v>51.348</v>
      </c>
      <c r="VHL29" s="9"/>
      <c r="VHM29" s="1"/>
      <c r="VHN29" s="34" t="s">
        <v>22</v>
      </c>
      <c r="VHO29" s="1" t="s">
        <v>17</v>
      </c>
      <c r="VHP29" s="4">
        <v>0.389</v>
      </c>
      <c r="VHQ29" s="4">
        <f>VHQ28*VHP29</f>
        <v>8.558</v>
      </c>
      <c r="VHR29" s="1"/>
      <c r="VHS29" s="4"/>
      <c r="VHT29" s="3">
        <v>6</v>
      </c>
      <c r="VHU29" s="4">
        <f>VHQ29*VHT29</f>
        <v>51.348</v>
      </c>
      <c r="VHV29" s="1"/>
      <c r="VHW29" s="4"/>
      <c r="VHX29" s="15">
        <f>VHS29+VHU29+VHW29</f>
        <v>51.348</v>
      </c>
      <c r="VRH29" s="9"/>
      <c r="VRI29" s="1"/>
      <c r="VRJ29" s="34" t="s">
        <v>22</v>
      </c>
      <c r="VRK29" s="1" t="s">
        <v>17</v>
      </c>
      <c r="VRL29" s="4">
        <v>0.389</v>
      </c>
      <c r="VRM29" s="4">
        <f>VRM28*VRL29</f>
        <v>8.558</v>
      </c>
      <c r="VRN29" s="1"/>
      <c r="VRO29" s="4"/>
      <c r="VRP29" s="3">
        <v>6</v>
      </c>
      <c r="VRQ29" s="4">
        <f>VRM29*VRP29</f>
        <v>51.348</v>
      </c>
      <c r="VRR29" s="1"/>
      <c r="VRS29" s="4"/>
      <c r="VRT29" s="15">
        <f>VRO29+VRQ29+VRS29</f>
        <v>51.348</v>
      </c>
      <c r="WBD29" s="9"/>
      <c r="WBE29" s="1"/>
      <c r="WBF29" s="34" t="s">
        <v>22</v>
      </c>
      <c r="WBG29" s="1" t="s">
        <v>17</v>
      </c>
      <c r="WBH29" s="4">
        <v>0.389</v>
      </c>
      <c r="WBI29" s="4">
        <f>WBI28*WBH29</f>
        <v>8.558</v>
      </c>
      <c r="WBJ29" s="1"/>
      <c r="WBK29" s="4"/>
      <c r="WBL29" s="3">
        <v>6</v>
      </c>
      <c r="WBM29" s="4">
        <f>WBI29*WBL29</f>
        <v>51.348</v>
      </c>
      <c r="WBN29" s="1"/>
      <c r="WBO29" s="4"/>
      <c r="WBP29" s="15">
        <f>WBK29+WBM29+WBO29</f>
        <v>51.348</v>
      </c>
      <c r="WKZ29" s="9"/>
      <c r="WLA29" s="1"/>
      <c r="WLB29" s="34" t="s">
        <v>22</v>
      </c>
      <c r="WLC29" s="1" t="s">
        <v>17</v>
      </c>
      <c r="WLD29" s="4">
        <v>0.389</v>
      </c>
      <c r="WLE29" s="4">
        <f>WLE28*WLD29</f>
        <v>8.558</v>
      </c>
      <c r="WLF29" s="1"/>
      <c r="WLG29" s="4"/>
      <c r="WLH29" s="3">
        <v>6</v>
      </c>
      <c r="WLI29" s="4">
        <f>WLE29*WLH29</f>
        <v>51.348</v>
      </c>
      <c r="WLJ29" s="1"/>
      <c r="WLK29" s="4"/>
      <c r="WLL29" s="15">
        <f>WLG29+WLI29+WLK29</f>
        <v>51.348</v>
      </c>
      <c r="WUV29" s="9"/>
      <c r="WUW29" s="1"/>
      <c r="WUX29" s="34" t="s">
        <v>22</v>
      </c>
      <c r="WUY29" s="1" t="s">
        <v>17</v>
      </c>
      <c r="WUZ29" s="4">
        <v>0.389</v>
      </c>
      <c r="WVA29" s="4">
        <f>WVA28*WUZ29</f>
        <v>8.558</v>
      </c>
      <c r="WVB29" s="1"/>
      <c r="WVC29" s="4"/>
      <c r="WVD29" s="3">
        <v>6</v>
      </c>
      <c r="WVE29" s="4">
        <f>WVA29*WVD29</f>
        <v>51.348</v>
      </c>
      <c r="WVF29" s="1"/>
      <c r="WVG29" s="4"/>
      <c r="WVH29" s="15">
        <f>WVC29+WVE29+WVG29</f>
        <v>51.348</v>
      </c>
    </row>
    <row r="30" spans="1:16128" s="5" customFormat="1" ht="12.75">
      <c r="A30" s="9"/>
      <c r="B30" s="43" t="s">
        <v>23</v>
      </c>
      <c r="C30" s="16" t="s">
        <v>9</v>
      </c>
      <c r="D30" s="63">
        <v>0.151</v>
      </c>
      <c r="E30" s="63"/>
      <c r="F30" s="69"/>
      <c r="G30" s="69"/>
      <c r="H30" s="69"/>
      <c r="I30" s="69"/>
      <c r="J30" s="69"/>
      <c r="K30" s="64"/>
      <c r="L30" s="59" t="s">
        <v>229</v>
      </c>
      <c r="IJ30" s="9"/>
      <c r="IK30" s="1"/>
      <c r="IL30" s="43" t="s">
        <v>23</v>
      </c>
      <c r="IM30" s="16" t="s">
        <v>9</v>
      </c>
      <c r="IN30" s="17">
        <v>0.151</v>
      </c>
      <c r="IO30" s="4">
        <f>IO28*IN30</f>
        <v>3.322</v>
      </c>
      <c r="IP30" s="18"/>
      <c r="IQ30" s="18"/>
      <c r="IR30" s="18"/>
      <c r="IS30" s="19"/>
      <c r="IT30" s="20">
        <v>3.2</v>
      </c>
      <c r="IU30" s="20">
        <f>IO30*IT30</f>
        <v>10.630400000000002</v>
      </c>
      <c r="IV30" s="15">
        <f>IQ30+IS30+IU30</f>
        <v>10.630400000000002</v>
      </c>
      <c r="SF30" s="9"/>
      <c r="SG30" s="1"/>
      <c r="SH30" s="43" t="s">
        <v>23</v>
      </c>
      <c r="SI30" s="16" t="s">
        <v>9</v>
      </c>
      <c r="SJ30" s="17">
        <v>0.151</v>
      </c>
      <c r="SK30" s="4">
        <f>SK28*SJ30</f>
        <v>3.322</v>
      </c>
      <c r="SL30" s="18"/>
      <c r="SM30" s="18"/>
      <c r="SN30" s="18"/>
      <c r="SO30" s="19"/>
      <c r="SP30" s="20">
        <v>3.2</v>
      </c>
      <c r="SQ30" s="20">
        <f>SK30*SP30</f>
        <v>10.630400000000002</v>
      </c>
      <c r="SR30" s="15">
        <f>SM30+SO30+SQ30</f>
        <v>10.630400000000002</v>
      </c>
      <c r="ACB30" s="9"/>
      <c r="ACC30" s="1"/>
      <c r="ACD30" s="43" t="s">
        <v>23</v>
      </c>
      <c r="ACE30" s="16" t="s">
        <v>9</v>
      </c>
      <c r="ACF30" s="17">
        <v>0.151</v>
      </c>
      <c r="ACG30" s="4">
        <f>ACG28*ACF30</f>
        <v>3.322</v>
      </c>
      <c r="ACH30" s="18"/>
      <c r="ACI30" s="18"/>
      <c r="ACJ30" s="18"/>
      <c r="ACK30" s="19"/>
      <c r="ACL30" s="20">
        <v>3.2</v>
      </c>
      <c r="ACM30" s="20">
        <f>ACG30*ACL30</f>
        <v>10.630400000000002</v>
      </c>
      <c r="ACN30" s="15">
        <f>ACI30+ACK30+ACM30</f>
        <v>10.630400000000002</v>
      </c>
      <c r="ALX30" s="9"/>
      <c r="ALY30" s="1"/>
      <c r="ALZ30" s="43" t="s">
        <v>23</v>
      </c>
      <c r="AMA30" s="16" t="s">
        <v>9</v>
      </c>
      <c r="AMB30" s="17">
        <v>0.151</v>
      </c>
      <c r="AMC30" s="4">
        <f>AMC28*AMB30</f>
        <v>3.322</v>
      </c>
      <c r="AMD30" s="18"/>
      <c r="AME30" s="18"/>
      <c r="AMF30" s="18"/>
      <c r="AMG30" s="19"/>
      <c r="AMH30" s="20">
        <v>3.2</v>
      </c>
      <c r="AMI30" s="20">
        <f>AMC30*AMH30</f>
        <v>10.630400000000002</v>
      </c>
      <c r="AMJ30" s="15">
        <f>AME30+AMG30+AMI30</f>
        <v>10.630400000000002</v>
      </c>
      <c r="AVT30" s="9"/>
      <c r="AVU30" s="1"/>
      <c r="AVV30" s="43" t="s">
        <v>23</v>
      </c>
      <c r="AVW30" s="16" t="s">
        <v>9</v>
      </c>
      <c r="AVX30" s="17">
        <v>0.151</v>
      </c>
      <c r="AVY30" s="4">
        <f>AVY28*AVX30</f>
        <v>3.322</v>
      </c>
      <c r="AVZ30" s="18"/>
      <c r="AWA30" s="18"/>
      <c r="AWB30" s="18"/>
      <c r="AWC30" s="19"/>
      <c r="AWD30" s="20">
        <v>3.2</v>
      </c>
      <c r="AWE30" s="20">
        <f>AVY30*AWD30</f>
        <v>10.630400000000002</v>
      </c>
      <c r="AWF30" s="15">
        <f>AWA30+AWC30+AWE30</f>
        <v>10.630400000000002</v>
      </c>
      <c r="BFP30" s="9"/>
      <c r="BFQ30" s="1"/>
      <c r="BFR30" s="43" t="s">
        <v>23</v>
      </c>
      <c r="BFS30" s="16" t="s">
        <v>9</v>
      </c>
      <c r="BFT30" s="17">
        <v>0.151</v>
      </c>
      <c r="BFU30" s="4">
        <f>BFU28*BFT30</f>
        <v>3.322</v>
      </c>
      <c r="BFV30" s="18"/>
      <c r="BFW30" s="18"/>
      <c r="BFX30" s="18"/>
      <c r="BFY30" s="19"/>
      <c r="BFZ30" s="20">
        <v>3.2</v>
      </c>
      <c r="BGA30" s="20">
        <f>BFU30*BFZ30</f>
        <v>10.630400000000002</v>
      </c>
      <c r="BGB30" s="15">
        <f>BFW30+BFY30+BGA30</f>
        <v>10.630400000000002</v>
      </c>
      <c r="BPL30" s="9"/>
      <c r="BPM30" s="1"/>
      <c r="BPN30" s="43" t="s">
        <v>23</v>
      </c>
      <c r="BPO30" s="16" t="s">
        <v>9</v>
      </c>
      <c r="BPP30" s="17">
        <v>0.151</v>
      </c>
      <c r="BPQ30" s="4">
        <f>BPQ28*BPP30</f>
        <v>3.322</v>
      </c>
      <c r="BPR30" s="18"/>
      <c r="BPS30" s="18"/>
      <c r="BPT30" s="18"/>
      <c r="BPU30" s="19"/>
      <c r="BPV30" s="20">
        <v>3.2</v>
      </c>
      <c r="BPW30" s="20">
        <f>BPQ30*BPV30</f>
        <v>10.630400000000002</v>
      </c>
      <c r="BPX30" s="15">
        <f>BPS30+BPU30+BPW30</f>
        <v>10.630400000000002</v>
      </c>
      <c r="BZH30" s="9"/>
      <c r="BZI30" s="1"/>
      <c r="BZJ30" s="43" t="s">
        <v>23</v>
      </c>
      <c r="BZK30" s="16" t="s">
        <v>9</v>
      </c>
      <c r="BZL30" s="17">
        <v>0.151</v>
      </c>
      <c r="BZM30" s="4">
        <f>BZM28*BZL30</f>
        <v>3.322</v>
      </c>
      <c r="BZN30" s="18"/>
      <c r="BZO30" s="18"/>
      <c r="BZP30" s="18"/>
      <c r="BZQ30" s="19"/>
      <c r="BZR30" s="20">
        <v>3.2</v>
      </c>
      <c r="BZS30" s="20">
        <f>BZM30*BZR30</f>
        <v>10.630400000000002</v>
      </c>
      <c r="BZT30" s="15">
        <f>BZO30+BZQ30+BZS30</f>
        <v>10.630400000000002</v>
      </c>
      <c r="CJD30" s="9"/>
      <c r="CJE30" s="1"/>
      <c r="CJF30" s="43" t="s">
        <v>23</v>
      </c>
      <c r="CJG30" s="16" t="s">
        <v>9</v>
      </c>
      <c r="CJH30" s="17">
        <v>0.151</v>
      </c>
      <c r="CJI30" s="4">
        <f>CJI28*CJH30</f>
        <v>3.322</v>
      </c>
      <c r="CJJ30" s="18"/>
      <c r="CJK30" s="18"/>
      <c r="CJL30" s="18"/>
      <c r="CJM30" s="19"/>
      <c r="CJN30" s="20">
        <v>3.2</v>
      </c>
      <c r="CJO30" s="20">
        <f>CJI30*CJN30</f>
        <v>10.630400000000002</v>
      </c>
      <c r="CJP30" s="15">
        <f>CJK30+CJM30+CJO30</f>
        <v>10.630400000000002</v>
      </c>
      <c r="CSZ30" s="9"/>
      <c r="CTA30" s="1"/>
      <c r="CTB30" s="43" t="s">
        <v>23</v>
      </c>
      <c r="CTC30" s="16" t="s">
        <v>9</v>
      </c>
      <c r="CTD30" s="17">
        <v>0.151</v>
      </c>
      <c r="CTE30" s="4">
        <f>CTE28*CTD30</f>
        <v>3.322</v>
      </c>
      <c r="CTF30" s="18"/>
      <c r="CTG30" s="18"/>
      <c r="CTH30" s="18"/>
      <c r="CTI30" s="19"/>
      <c r="CTJ30" s="20">
        <v>3.2</v>
      </c>
      <c r="CTK30" s="20">
        <f>CTE30*CTJ30</f>
        <v>10.630400000000002</v>
      </c>
      <c r="CTL30" s="15">
        <f>CTG30+CTI30+CTK30</f>
        <v>10.630400000000002</v>
      </c>
      <c r="DCV30" s="9"/>
      <c r="DCW30" s="1"/>
      <c r="DCX30" s="43" t="s">
        <v>23</v>
      </c>
      <c r="DCY30" s="16" t="s">
        <v>9</v>
      </c>
      <c r="DCZ30" s="17">
        <v>0.151</v>
      </c>
      <c r="DDA30" s="4">
        <f>DDA28*DCZ30</f>
        <v>3.322</v>
      </c>
      <c r="DDB30" s="18"/>
      <c r="DDC30" s="18"/>
      <c r="DDD30" s="18"/>
      <c r="DDE30" s="19"/>
      <c r="DDF30" s="20">
        <v>3.2</v>
      </c>
      <c r="DDG30" s="20">
        <f>DDA30*DDF30</f>
        <v>10.630400000000002</v>
      </c>
      <c r="DDH30" s="15">
        <f>DDC30+DDE30+DDG30</f>
        <v>10.630400000000002</v>
      </c>
      <c r="DMR30" s="9"/>
      <c r="DMS30" s="1"/>
      <c r="DMT30" s="43" t="s">
        <v>23</v>
      </c>
      <c r="DMU30" s="16" t="s">
        <v>9</v>
      </c>
      <c r="DMV30" s="17">
        <v>0.151</v>
      </c>
      <c r="DMW30" s="4">
        <f>DMW28*DMV30</f>
        <v>3.322</v>
      </c>
      <c r="DMX30" s="18"/>
      <c r="DMY30" s="18"/>
      <c r="DMZ30" s="18"/>
      <c r="DNA30" s="19"/>
      <c r="DNB30" s="20">
        <v>3.2</v>
      </c>
      <c r="DNC30" s="20">
        <f>DMW30*DNB30</f>
        <v>10.630400000000002</v>
      </c>
      <c r="DND30" s="15">
        <f>DMY30+DNA30+DNC30</f>
        <v>10.630400000000002</v>
      </c>
      <c r="DWN30" s="9"/>
      <c r="DWO30" s="1"/>
      <c r="DWP30" s="43" t="s">
        <v>23</v>
      </c>
      <c r="DWQ30" s="16" t="s">
        <v>9</v>
      </c>
      <c r="DWR30" s="17">
        <v>0.151</v>
      </c>
      <c r="DWS30" s="4">
        <f>DWS28*DWR30</f>
        <v>3.322</v>
      </c>
      <c r="DWT30" s="18"/>
      <c r="DWU30" s="18"/>
      <c r="DWV30" s="18"/>
      <c r="DWW30" s="19"/>
      <c r="DWX30" s="20">
        <v>3.2</v>
      </c>
      <c r="DWY30" s="20">
        <f>DWS30*DWX30</f>
        <v>10.630400000000002</v>
      </c>
      <c r="DWZ30" s="15">
        <f>DWU30+DWW30+DWY30</f>
        <v>10.630400000000002</v>
      </c>
      <c r="EGJ30" s="9"/>
      <c r="EGK30" s="1"/>
      <c r="EGL30" s="43" t="s">
        <v>23</v>
      </c>
      <c r="EGM30" s="16" t="s">
        <v>9</v>
      </c>
      <c r="EGN30" s="17">
        <v>0.151</v>
      </c>
      <c r="EGO30" s="4">
        <f>EGO28*EGN30</f>
        <v>3.322</v>
      </c>
      <c r="EGP30" s="18"/>
      <c r="EGQ30" s="18"/>
      <c r="EGR30" s="18"/>
      <c r="EGS30" s="19"/>
      <c r="EGT30" s="20">
        <v>3.2</v>
      </c>
      <c r="EGU30" s="20">
        <f>EGO30*EGT30</f>
        <v>10.630400000000002</v>
      </c>
      <c r="EGV30" s="15">
        <f>EGQ30+EGS30+EGU30</f>
        <v>10.630400000000002</v>
      </c>
      <c r="EQF30" s="9"/>
      <c r="EQG30" s="1"/>
      <c r="EQH30" s="43" t="s">
        <v>23</v>
      </c>
      <c r="EQI30" s="16" t="s">
        <v>9</v>
      </c>
      <c r="EQJ30" s="17">
        <v>0.151</v>
      </c>
      <c r="EQK30" s="4">
        <f>EQK28*EQJ30</f>
        <v>3.322</v>
      </c>
      <c r="EQL30" s="18"/>
      <c r="EQM30" s="18"/>
      <c r="EQN30" s="18"/>
      <c r="EQO30" s="19"/>
      <c r="EQP30" s="20">
        <v>3.2</v>
      </c>
      <c r="EQQ30" s="20">
        <f>EQK30*EQP30</f>
        <v>10.630400000000002</v>
      </c>
      <c r="EQR30" s="15">
        <f>EQM30+EQO30+EQQ30</f>
        <v>10.630400000000002</v>
      </c>
      <c r="FAB30" s="9"/>
      <c r="FAC30" s="1"/>
      <c r="FAD30" s="43" t="s">
        <v>23</v>
      </c>
      <c r="FAE30" s="16" t="s">
        <v>9</v>
      </c>
      <c r="FAF30" s="17">
        <v>0.151</v>
      </c>
      <c r="FAG30" s="4">
        <f>FAG28*FAF30</f>
        <v>3.322</v>
      </c>
      <c r="FAH30" s="18"/>
      <c r="FAI30" s="18"/>
      <c r="FAJ30" s="18"/>
      <c r="FAK30" s="19"/>
      <c r="FAL30" s="20">
        <v>3.2</v>
      </c>
      <c r="FAM30" s="20">
        <f>FAG30*FAL30</f>
        <v>10.630400000000002</v>
      </c>
      <c r="FAN30" s="15">
        <f>FAI30+FAK30+FAM30</f>
        <v>10.630400000000002</v>
      </c>
      <c r="FJX30" s="9"/>
      <c r="FJY30" s="1"/>
      <c r="FJZ30" s="43" t="s">
        <v>23</v>
      </c>
      <c r="FKA30" s="16" t="s">
        <v>9</v>
      </c>
      <c r="FKB30" s="17">
        <v>0.151</v>
      </c>
      <c r="FKC30" s="4">
        <f>FKC28*FKB30</f>
        <v>3.322</v>
      </c>
      <c r="FKD30" s="18"/>
      <c r="FKE30" s="18"/>
      <c r="FKF30" s="18"/>
      <c r="FKG30" s="19"/>
      <c r="FKH30" s="20">
        <v>3.2</v>
      </c>
      <c r="FKI30" s="20">
        <f>FKC30*FKH30</f>
        <v>10.630400000000002</v>
      </c>
      <c r="FKJ30" s="15">
        <f>FKE30+FKG30+FKI30</f>
        <v>10.630400000000002</v>
      </c>
      <c r="FTT30" s="9"/>
      <c r="FTU30" s="1"/>
      <c r="FTV30" s="43" t="s">
        <v>23</v>
      </c>
      <c r="FTW30" s="16" t="s">
        <v>9</v>
      </c>
      <c r="FTX30" s="17">
        <v>0.151</v>
      </c>
      <c r="FTY30" s="4">
        <f>FTY28*FTX30</f>
        <v>3.322</v>
      </c>
      <c r="FTZ30" s="18"/>
      <c r="FUA30" s="18"/>
      <c r="FUB30" s="18"/>
      <c r="FUC30" s="19"/>
      <c r="FUD30" s="20">
        <v>3.2</v>
      </c>
      <c r="FUE30" s="20">
        <f>FTY30*FUD30</f>
        <v>10.630400000000002</v>
      </c>
      <c r="FUF30" s="15">
        <f>FUA30+FUC30+FUE30</f>
        <v>10.630400000000002</v>
      </c>
      <c r="GDP30" s="9"/>
      <c r="GDQ30" s="1"/>
      <c r="GDR30" s="43" t="s">
        <v>23</v>
      </c>
      <c r="GDS30" s="16" t="s">
        <v>9</v>
      </c>
      <c r="GDT30" s="17">
        <v>0.151</v>
      </c>
      <c r="GDU30" s="4">
        <f>GDU28*GDT30</f>
        <v>3.322</v>
      </c>
      <c r="GDV30" s="18"/>
      <c r="GDW30" s="18"/>
      <c r="GDX30" s="18"/>
      <c r="GDY30" s="19"/>
      <c r="GDZ30" s="20">
        <v>3.2</v>
      </c>
      <c r="GEA30" s="20">
        <f>GDU30*GDZ30</f>
        <v>10.630400000000002</v>
      </c>
      <c r="GEB30" s="15">
        <f>GDW30+GDY30+GEA30</f>
        <v>10.630400000000002</v>
      </c>
      <c r="GNL30" s="9"/>
      <c r="GNM30" s="1"/>
      <c r="GNN30" s="43" t="s">
        <v>23</v>
      </c>
      <c r="GNO30" s="16" t="s">
        <v>9</v>
      </c>
      <c r="GNP30" s="17">
        <v>0.151</v>
      </c>
      <c r="GNQ30" s="4">
        <f>GNQ28*GNP30</f>
        <v>3.322</v>
      </c>
      <c r="GNR30" s="18"/>
      <c r="GNS30" s="18"/>
      <c r="GNT30" s="18"/>
      <c r="GNU30" s="19"/>
      <c r="GNV30" s="20">
        <v>3.2</v>
      </c>
      <c r="GNW30" s="20">
        <f>GNQ30*GNV30</f>
        <v>10.630400000000002</v>
      </c>
      <c r="GNX30" s="15">
        <f>GNS30+GNU30+GNW30</f>
        <v>10.630400000000002</v>
      </c>
      <c r="GXH30" s="9"/>
      <c r="GXI30" s="1"/>
      <c r="GXJ30" s="43" t="s">
        <v>23</v>
      </c>
      <c r="GXK30" s="16" t="s">
        <v>9</v>
      </c>
      <c r="GXL30" s="17">
        <v>0.151</v>
      </c>
      <c r="GXM30" s="4">
        <f>GXM28*GXL30</f>
        <v>3.322</v>
      </c>
      <c r="GXN30" s="18"/>
      <c r="GXO30" s="18"/>
      <c r="GXP30" s="18"/>
      <c r="GXQ30" s="19"/>
      <c r="GXR30" s="20">
        <v>3.2</v>
      </c>
      <c r="GXS30" s="20">
        <f>GXM30*GXR30</f>
        <v>10.630400000000002</v>
      </c>
      <c r="GXT30" s="15">
        <f>GXO30+GXQ30+GXS30</f>
        <v>10.630400000000002</v>
      </c>
      <c r="HHD30" s="9"/>
      <c r="HHE30" s="1"/>
      <c r="HHF30" s="43" t="s">
        <v>23</v>
      </c>
      <c r="HHG30" s="16" t="s">
        <v>9</v>
      </c>
      <c r="HHH30" s="17">
        <v>0.151</v>
      </c>
      <c r="HHI30" s="4">
        <f>HHI28*HHH30</f>
        <v>3.322</v>
      </c>
      <c r="HHJ30" s="18"/>
      <c r="HHK30" s="18"/>
      <c r="HHL30" s="18"/>
      <c r="HHM30" s="19"/>
      <c r="HHN30" s="20">
        <v>3.2</v>
      </c>
      <c r="HHO30" s="20">
        <f>HHI30*HHN30</f>
        <v>10.630400000000002</v>
      </c>
      <c r="HHP30" s="15">
        <f>HHK30+HHM30+HHO30</f>
        <v>10.630400000000002</v>
      </c>
      <c r="HQZ30" s="9"/>
      <c r="HRA30" s="1"/>
      <c r="HRB30" s="43" t="s">
        <v>23</v>
      </c>
      <c r="HRC30" s="16" t="s">
        <v>9</v>
      </c>
      <c r="HRD30" s="17">
        <v>0.151</v>
      </c>
      <c r="HRE30" s="4">
        <f>HRE28*HRD30</f>
        <v>3.322</v>
      </c>
      <c r="HRF30" s="18"/>
      <c r="HRG30" s="18"/>
      <c r="HRH30" s="18"/>
      <c r="HRI30" s="19"/>
      <c r="HRJ30" s="20">
        <v>3.2</v>
      </c>
      <c r="HRK30" s="20">
        <f>HRE30*HRJ30</f>
        <v>10.630400000000002</v>
      </c>
      <c r="HRL30" s="15">
        <f>HRG30+HRI30+HRK30</f>
        <v>10.630400000000002</v>
      </c>
      <c r="IAV30" s="9"/>
      <c r="IAW30" s="1"/>
      <c r="IAX30" s="43" t="s">
        <v>23</v>
      </c>
      <c r="IAY30" s="16" t="s">
        <v>9</v>
      </c>
      <c r="IAZ30" s="17">
        <v>0.151</v>
      </c>
      <c r="IBA30" s="4">
        <f>IBA28*IAZ30</f>
        <v>3.322</v>
      </c>
      <c r="IBB30" s="18"/>
      <c r="IBC30" s="18"/>
      <c r="IBD30" s="18"/>
      <c r="IBE30" s="19"/>
      <c r="IBF30" s="20">
        <v>3.2</v>
      </c>
      <c r="IBG30" s="20">
        <f>IBA30*IBF30</f>
        <v>10.630400000000002</v>
      </c>
      <c r="IBH30" s="15">
        <f>IBC30+IBE30+IBG30</f>
        <v>10.630400000000002</v>
      </c>
      <c r="IKR30" s="9"/>
      <c r="IKS30" s="1"/>
      <c r="IKT30" s="43" t="s">
        <v>23</v>
      </c>
      <c r="IKU30" s="16" t="s">
        <v>9</v>
      </c>
      <c r="IKV30" s="17">
        <v>0.151</v>
      </c>
      <c r="IKW30" s="4">
        <f>IKW28*IKV30</f>
        <v>3.322</v>
      </c>
      <c r="IKX30" s="18"/>
      <c r="IKY30" s="18"/>
      <c r="IKZ30" s="18"/>
      <c r="ILA30" s="19"/>
      <c r="ILB30" s="20">
        <v>3.2</v>
      </c>
      <c r="ILC30" s="20">
        <f>IKW30*ILB30</f>
        <v>10.630400000000002</v>
      </c>
      <c r="ILD30" s="15">
        <f>IKY30+ILA30+ILC30</f>
        <v>10.630400000000002</v>
      </c>
      <c r="IUN30" s="9"/>
      <c r="IUO30" s="1"/>
      <c r="IUP30" s="43" t="s">
        <v>23</v>
      </c>
      <c r="IUQ30" s="16" t="s">
        <v>9</v>
      </c>
      <c r="IUR30" s="17">
        <v>0.151</v>
      </c>
      <c r="IUS30" s="4">
        <f>IUS28*IUR30</f>
        <v>3.322</v>
      </c>
      <c r="IUT30" s="18"/>
      <c r="IUU30" s="18"/>
      <c r="IUV30" s="18"/>
      <c r="IUW30" s="19"/>
      <c r="IUX30" s="20">
        <v>3.2</v>
      </c>
      <c r="IUY30" s="20">
        <f>IUS30*IUX30</f>
        <v>10.630400000000002</v>
      </c>
      <c r="IUZ30" s="15">
        <f>IUU30+IUW30+IUY30</f>
        <v>10.630400000000002</v>
      </c>
      <c r="JEJ30" s="9"/>
      <c r="JEK30" s="1"/>
      <c r="JEL30" s="43" t="s">
        <v>23</v>
      </c>
      <c r="JEM30" s="16" t="s">
        <v>9</v>
      </c>
      <c r="JEN30" s="17">
        <v>0.151</v>
      </c>
      <c r="JEO30" s="4">
        <f>JEO28*JEN30</f>
        <v>3.322</v>
      </c>
      <c r="JEP30" s="18"/>
      <c r="JEQ30" s="18"/>
      <c r="JER30" s="18"/>
      <c r="JES30" s="19"/>
      <c r="JET30" s="20">
        <v>3.2</v>
      </c>
      <c r="JEU30" s="20">
        <f>JEO30*JET30</f>
        <v>10.630400000000002</v>
      </c>
      <c r="JEV30" s="15">
        <f>JEQ30+JES30+JEU30</f>
        <v>10.630400000000002</v>
      </c>
      <c r="JOF30" s="9"/>
      <c r="JOG30" s="1"/>
      <c r="JOH30" s="43" t="s">
        <v>23</v>
      </c>
      <c r="JOI30" s="16" t="s">
        <v>9</v>
      </c>
      <c r="JOJ30" s="17">
        <v>0.151</v>
      </c>
      <c r="JOK30" s="4">
        <f>JOK28*JOJ30</f>
        <v>3.322</v>
      </c>
      <c r="JOL30" s="18"/>
      <c r="JOM30" s="18"/>
      <c r="JON30" s="18"/>
      <c r="JOO30" s="19"/>
      <c r="JOP30" s="20">
        <v>3.2</v>
      </c>
      <c r="JOQ30" s="20">
        <f>JOK30*JOP30</f>
        <v>10.630400000000002</v>
      </c>
      <c r="JOR30" s="15">
        <f>JOM30+JOO30+JOQ30</f>
        <v>10.630400000000002</v>
      </c>
      <c r="JYB30" s="9"/>
      <c r="JYC30" s="1"/>
      <c r="JYD30" s="43" t="s">
        <v>23</v>
      </c>
      <c r="JYE30" s="16" t="s">
        <v>9</v>
      </c>
      <c r="JYF30" s="17">
        <v>0.151</v>
      </c>
      <c r="JYG30" s="4">
        <f>JYG28*JYF30</f>
        <v>3.322</v>
      </c>
      <c r="JYH30" s="18"/>
      <c r="JYI30" s="18"/>
      <c r="JYJ30" s="18"/>
      <c r="JYK30" s="19"/>
      <c r="JYL30" s="20">
        <v>3.2</v>
      </c>
      <c r="JYM30" s="20">
        <f>JYG30*JYL30</f>
        <v>10.630400000000002</v>
      </c>
      <c r="JYN30" s="15">
        <f>JYI30+JYK30+JYM30</f>
        <v>10.630400000000002</v>
      </c>
      <c r="KHX30" s="9"/>
      <c r="KHY30" s="1"/>
      <c r="KHZ30" s="43" t="s">
        <v>23</v>
      </c>
      <c r="KIA30" s="16" t="s">
        <v>9</v>
      </c>
      <c r="KIB30" s="17">
        <v>0.151</v>
      </c>
      <c r="KIC30" s="4">
        <f>KIC28*KIB30</f>
        <v>3.322</v>
      </c>
      <c r="KID30" s="18"/>
      <c r="KIE30" s="18"/>
      <c r="KIF30" s="18"/>
      <c r="KIG30" s="19"/>
      <c r="KIH30" s="20">
        <v>3.2</v>
      </c>
      <c r="KII30" s="20">
        <f>KIC30*KIH30</f>
        <v>10.630400000000002</v>
      </c>
      <c r="KIJ30" s="15">
        <f>KIE30+KIG30+KII30</f>
        <v>10.630400000000002</v>
      </c>
      <c r="KRT30" s="9"/>
      <c r="KRU30" s="1"/>
      <c r="KRV30" s="43" t="s">
        <v>23</v>
      </c>
      <c r="KRW30" s="16" t="s">
        <v>9</v>
      </c>
      <c r="KRX30" s="17">
        <v>0.151</v>
      </c>
      <c r="KRY30" s="4">
        <f>KRY28*KRX30</f>
        <v>3.322</v>
      </c>
      <c r="KRZ30" s="18"/>
      <c r="KSA30" s="18"/>
      <c r="KSB30" s="18"/>
      <c r="KSC30" s="19"/>
      <c r="KSD30" s="20">
        <v>3.2</v>
      </c>
      <c r="KSE30" s="20">
        <f>KRY30*KSD30</f>
        <v>10.630400000000002</v>
      </c>
      <c r="KSF30" s="15">
        <f>KSA30+KSC30+KSE30</f>
        <v>10.630400000000002</v>
      </c>
      <c r="LBP30" s="9"/>
      <c r="LBQ30" s="1"/>
      <c r="LBR30" s="43" t="s">
        <v>23</v>
      </c>
      <c r="LBS30" s="16" t="s">
        <v>9</v>
      </c>
      <c r="LBT30" s="17">
        <v>0.151</v>
      </c>
      <c r="LBU30" s="4">
        <f>LBU28*LBT30</f>
        <v>3.322</v>
      </c>
      <c r="LBV30" s="18"/>
      <c r="LBW30" s="18"/>
      <c r="LBX30" s="18"/>
      <c r="LBY30" s="19"/>
      <c r="LBZ30" s="20">
        <v>3.2</v>
      </c>
      <c r="LCA30" s="20">
        <f>LBU30*LBZ30</f>
        <v>10.630400000000002</v>
      </c>
      <c r="LCB30" s="15">
        <f>LBW30+LBY30+LCA30</f>
        <v>10.630400000000002</v>
      </c>
      <c r="LLL30" s="9"/>
      <c r="LLM30" s="1"/>
      <c r="LLN30" s="43" t="s">
        <v>23</v>
      </c>
      <c r="LLO30" s="16" t="s">
        <v>9</v>
      </c>
      <c r="LLP30" s="17">
        <v>0.151</v>
      </c>
      <c r="LLQ30" s="4">
        <f>LLQ28*LLP30</f>
        <v>3.322</v>
      </c>
      <c r="LLR30" s="18"/>
      <c r="LLS30" s="18"/>
      <c r="LLT30" s="18"/>
      <c r="LLU30" s="19"/>
      <c r="LLV30" s="20">
        <v>3.2</v>
      </c>
      <c r="LLW30" s="20">
        <f>LLQ30*LLV30</f>
        <v>10.630400000000002</v>
      </c>
      <c r="LLX30" s="15">
        <f>LLS30+LLU30+LLW30</f>
        <v>10.630400000000002</v>
      </c>
      <c r="LVH30" s="9"/>
      <c r="LVI30" s="1"/>
      <c r="LVJ30" s="43" t="s">
        <v>23</v>
      </c>
      <c r="LVK30" s="16" t="s">
        <v>9</v>
      </c>
      <c r="LVL30" s="17">
        <v>0.151</v>
      </c>
      <c r="LVM30" s="4">
        <f>LVM28*LVL30</f>
        <v>3.322</v>
      </c>
      <c r="LVN30" s="18"/>
      <c r="LVO30" s="18"/>
      <c r="LVP30" s="18"/>
      <c r="LVQ30" s="19"/>
      <c r="LVR30" s="20">
        <v>3.2</v>
      </c>
      <c r="LVS30" s="20">
        <f>LVM30*LVR30</f>
        <v>10.630400000000002</v>
      </c>
      <c r="LVT30" s="15">
        <f>LVO30+LVQ30+LVS30</f>
        <v>10.630400000000002</v>
      </c>
      <c r="MFD30" s="9"/>
      <c r="MFE30" s="1"/>
      <c r="MFF30" s="43" t="s">
        <v>23</v>
      </c>
      <c r="MFG30" s="16" t="s">
        <v>9</v>
      </c>
      <c r="MFH30" s="17">
        <v>0.151</v>
      </c>
      <c r="MFI30" s="4">
        <f>MFI28*MFH30</f>
        <v>3.322</v>
      </c>
      <c r="MFJ30" s="18"/>
      <c r="MFK30" s="18"/>
      <c r="MFL30" s="18"/>
      <c r="MFM30" s="19"/>
      <c r="MFN30" s="20">
        <v>3.2</v>
      </c>
      <c r="MFO30" s="20">
        <f>MFI30*MFN30</f>
        <v>10.630400000000002</v>
      </c>
      <c r="MFP30" s="15">
        <f>MFK30+MFM30+MFO30</f>
        <v>10.630400000000002</v>
      </c>
      <c r="MOZ30" s="9"/>
      <c r="MPA30" s="1"/>
      <c r="MPB30" s="43" t="s">
        <v>23</v>
      </c>
      <c r="MPC30" s="16" t="s">
        <v>9</v>
      </c>
      <c r="MPD30" s="17">
        <v>0.151</v>
      </c>
      <c r="MPE30" s="4">
        <f>MPE28*MPD30</f>
        <v>3.322</v>
      </c>
      <c r="MPF30" s="18"/>
      <c r="MPG30" s="18"/>
      <c r="MPH30" s="18"/>
      <c r="MPI30" s="19"/>
      <c r="MPJ30" s="20">
        <v>3.2</v>
      </c>
      <c r="MPK30" s="20">
        <f>MPE30*MPJ30</f>
        <v>10.630400000000002</v>
      </c>
      <c r="MPL30" s="15">
        <f>MPG30+MPI30+MPK30</f>
        <v>10.630400000000002</v>
      </c>
      <c r="MYV30" s="9"/>
      <c r="MYW30" s="1"/>
      <c r="MYX30" s="43" t="s">
        <v>23</v>
      </c>
      <c r="MYY30" s="16" t="s">
        <v>9</v>
      </c>
      <c r="MYZ30" s="17">
        <v>0.151</v>
      </c>
      <c r="MZA30" s="4">
        <f>MZA28*MYZ30</f>
        <v>3.322</v>
      </c>
      <c r="MZB30" s="18"/>
      <c r="MZC30" s="18"/>
      <c r="MZD30" s="18"/>
      <c r="MZE30" s="19"/>
      <c r="MZF30" s="20">
        <v>3.2</v>
      </c>
      <c r="MZG30" s="20">
        <f>MZA30*MZF30</f>
        <v>10.630400000000002</v>
      </c>
      <c r="MZH30" s="15">
        <f>MZC30+MZE30+MZG30</f>
        <v>10.630400000000002</v>
      </c>
      <c r="NIR30" s="9"/>
      <c r="NIS30" s="1"/>
      <c r="NIT30" s="43" t="s">
        <v>23</v>
      </c>
      <c r="NIU30" s="16" t="s">
        <v>9</v>
      </c>
      <c r="NIV30" s="17">
        <v>0.151</v>
      </c>
      <c r="NIW30" s="4">
        <f>NIW28*NIV30</f>
        <v>3.322</v>
      </c>
      <c r="NIX30" s="18"/>
      <c r="NIY30" s="18"/>
      <c r="NIZ30" s="18"/>
      <c r="NJA30" s="19"/>
      <c r="NJB30" s="20">
        <v>3.2</v>
      </c>
      <c r="NJC30" s="20">
        <f>NIW30*NJB30</f>
        <v>10.630400000000002</v>
      </c>
      <c r="NJD30" s="15">
        <f>NIY30+NJA30+NJC30</f>
        <v>10.630400000000002</v>
      </c>
      <c r="NSN30" s="9"/>
      <c r="NSO30" s="1"/>
      <c r="NSP30" s="43" t="s">
        <v>23</v>
      </c>
      <c r="NSQ30" s="16" t="s">
        <v>9</v>
      </c>
      <c r="NSR30" s="17">
        <v>0.151</v>
      </c>
      <c r="NSS30" s="4">
        <f>NSS28*NSR30</f>
        <v>3.322</v>
      </c>
      <c r="NST30" s="18"/>
      <c r="NSU30" s="18"/>
      <c r="NSV30" s="18"/>
      <c r="NSW30" s="19"/>
      <c r="NSX30" s="20">
        <v>3.2</v>
      </c>
      <c r="NSY30" s="20">
        <f>NSS30*NSX30</f>
        <v>10.630400000000002</v>
      </c>
      <c r="NSZ30" s="15">
        <f>NSU30+NSW30+NSY30</f>
        <v>10.630400000000002</v>
      </c>
      <c r="OCJ30" s="9"/>
      <c r="OCK30" s="1"/>
      <c r="OCL30" s="43" t="s">
        <v>23</v>
      </c>
      <c r="OCM30" s="16" t="s">
        <v>9</v>
      </c>
      <c r="OCN30" s="17">
        <v>0.151</v>
      </c>
      <c r="OCO30" s="4">
        <f>OCO28*OCN30</f>
        <v>3.322</v>
      </c>
      <c r="OCP30" s="18"/>
      <c r="OCQ30" s="18"/>
      <c r="OCR30" s="18"/>
      <c r="OCS30" s="19"/>
      <c r="OCT30" s="20">
        <v>3.2</v>
      </c>
      <c r="OCU30" s="20">
        <f>OCO30*OCT30</f>
        <v>10.630400000000002</v>
      </c>
      <c r="OCV30" s="15">
        <f>OCQ30+OCS30+OCU30</f>
        <v>10.630400000000002</v>
      </c>
      <c r="OMF30" s="9"/>
      <c r="OMG30" s="1"/>
      <c r="OMH30" s="43" t="s">
        <v>23</v>
      </c>
      <c r="OMI30" s="16" t="s">
        <v>9</v>
      </c>
      <c r="OMJ30" s="17">
        <v>0.151</v>
      </c>
      <c r="OMK30" s="4">
        <f>OMK28*OMJ30</f>
        <v>3.322</v>
      </c>
      <c r="OML30" s="18"/>
      <c r="OMM30" s="18"/>
      <c r="OMN30" s="18"/>
      <c r="OMO30" s="19"/>
      <c r="OMP30" s="20">
        <v>3.2</v>
      </c>
      <c r="OMQ30" s="20">
        <f>OMK30*OMP30</f>
        <v>10.630400000000002</v>
      </c>
      <c r="OMR30" s="15">
        <f>OMM30+OMO30+OMQ30</f>
        <v>10.630400000000002</v>
      </c>
      <c r="OWB30" s="9"/>
      <c r="OWC30" s="1"/>
      <c r="OWD30" s="43" t="s">
        <v>23</v>
      </c>
      <c r="OWE30" s="16" t="s">
        <v>9</v>
      </c>
      <c r="OWF30" s="17">
        <v>0.151</v>
      </c>
      <c r="OWG30" s="4">
        <f>OWG28*OWF30</f>
        <v>3.322</v>
      </c>
      <c r="OWH30" s="18"/>
      <c r="OWI30" s="18"/>
      <c r="OWJ30" s="18"/>
      <c r="OWK30" s="19"/>
      <c r="OWL30" s="20">
        <v>3.2</v>
      </c>
      <c r="OWM30" s="20">
        <f>OWG30*OWL30</f>
        <v>10.630400000000002</v>
      </c>
      <c r="OWN30" s="15">
        <f>OWI30+OWK30+OWM30</f>
        <v>10.630400000000002</v>
      </c>
      <c r="PFX30" s="9"/>
      <c r="PFY30" s="1"/>
      <c r="PFZ30" s="43" t="s">
        <v>23</v>
      </c>
      <c r="PGA30" s="16" t="s">
        <v>9</v>
      </c>
      <c r="PGB30" s="17">
        <v>0.151</v>
      </c>
      <c r="PGC30" s="4">
        <f>PGC28*PGB30</f>
        <v>3.322</v>
      </c>
      <c r="PGD30" s="18"/>
      <c r="PGE30" s="18"/>
      <c r="PGF30" s="18"/>
      <c r="PGG30" s="19"/>
      <c r="PGH30" s="20">
        <v>3.2</v>
      </c>
      <c r="PGI30" s="20">
        <f>PGC30*PGH30</f>
        <v>10.630400000000002</v>
      </c>
      <c r="PGJ30" s="15">
        <f>PGE30+PGG30+PGI30</f>
        <v>10.630400000000002</v>
      </c>
      <c r="PPT30" s="9"/>
      <c r="PPU30" s="1"/>
      <c r="PPV30" s="43" t="s">
        <v>23</v>
      </c>
      <c r="PPW30" s="16" t="s">
        <v>9</v>
      </c>
      <c r="PPX30" s="17">
        <v>0.151</v>
      </c>
      <c r="PPY30" s="4">
        <f>PPY28*PPX30</f>
        <v>3.322</v>
      </c>
      <c r="PPZ30" s="18"/>
      <c r="PQA30" s="18"/>
      <c r="PQB30" s="18"/>
      <c r="PQC30" s="19"/>
      <c r="PQD30" s="20">
        <v>3.2</v>
      </c>
      <c r="PQE30" s="20">
        <f>PPY30*PQD30</f>
        <v>10.630400000000002</v>
      </c>
      <c r="PQF30" s="15">
        <f>PQA30+PQC30+PQE30</f>
        <v>10.630400000000002</v>
      </c>
      <c r="PZP30" s="9"/>
      <c r="PZQ30" s="1"/>
      <c r="PZR30" s="43" t="s">
        <v>23</v>
      </c>
      <c r="PZS30" s="16" t="s">
        <v>9</v>
      </c>
      <c r="PZT30" s="17">
        <v>0.151</v>
      </c>
      <c r="PZU30" s="4">
        <f>PZU28*PZT30</f>
        <v>3.322</v>
      </c>
      <c r="PZV30" s="18"/>
      <c r="PZW30" s="18"/>
      <c r="PZX30" s="18"/>
      <c r="PZY30" s="19"/>
      <c r="PZZ30" s="20">
        <v>3.2</v>
      </c>
      <c r="QAA30" s="20">
        <f>PZU30*PZZ30</f>
        <v>10.630400000000002</v>
      </c>
      <c r="QAB30" s="15">
        <f>PZW30+PZY30+QAA30</f>
        <v>10.630400000000002</v>
      </c>
      <c r="QJL30" s="9"/>
      <c r="QJM30" s="1"/>
      <c r="QJN30" s="43" t="s">
        <v>23</v>
      </c>
      <c r="QJO30" s="16" t="s">
        <v>9</v>
      </c>
      <c r="QJP30" s="17">
        <v>0.151</v>
      </c>
      <c r="QJQ30" s="4">
        <f>QJQ28*QJP30</f>
        <v>3.322</v>
      </c>
      <c r="QJR30" s="18"/>
      <c r="QJS30" s="18"/>
      <c r="QJT30" s="18"/>
      <c r="QJU30" s="19"/>
      <c r="QJV30" s="20">
        <v>3.2</v>
      </c>
      <c r="QJW30" s="20">
        <f>QJQ30*QJV30</f>
        <v>10.630400000000002</v>
      </c>
      <c r="QJX30" s="15">
        <f>QJS30+QJU30+QJW30</f>
        <v>10.630400000000002</v>
      </c>
      <c r="QTH30" s="9"/>
      <c r="QTI30" s="1"/>
      <c r="QTJ30" s="43" t="s">
        <v>23</v>
      </c>
      <c r="QTK30" s="16" t="s">
        <v>9</v>
      </c>
      <c r="QTL30" s="17">
        <v>0.151</v>
      </c>
      <c r="QTM30" s="4">
        <f>QTM28*QTL30</f>
        <v>3.322</v>
      </c>
      <c r="QTN30" s="18"/>
      <c r="QTO30" s="18"/>
      <c r="QTP30" s="18"/>
      <c r="QTQ30" s="19"/>
      <c r="QTR30" s="20">
        <v>3.2</v>
      </c>
      <c r="QTS30" s="20">
        <f>QTM30*QTR30</f>
        <v>10.630400000000002</v>
      </c>
      <c r="QTT30" s="15">
        <f>QTO30+QTQ30+QTS30</f>
        <v>10.630400000000002</v>
      </c>
      <c r="RDD30" s="9"/>
      <c r="RDE30" s="1"/>
      <c r="RDF30" s="43" t="s">
        <v>23</v>
      </c>
      <c r="RDG30" s="16" t="s">
        <v>9</v>
      </c>
      <c r="RDH30" s="17">
        <v>0.151</v>
      </c>
      <c r="RDI30" s="4">
        <f>RDI28*RDH30</f>
        <v>3.322</v>
      </c>
      <c r="RDJ30" s="18"/>
      <c r="RDK30" s="18"/>
      <c r="RDL30" s="18"/>
      <c r="RDM30" s="19"/>
      <c r="RDN30" s="20">
        <v>3.2</v>
      </c>
      <c r="RDO30" s="20">
        <f>RDI30*RDN30</f>
        <v>10.630400000000002</v>
      </c>
      <c r="RDP30" s="15">
        <f>RDK30+RDM30+RDO30</f>
        <v>10.630400000000002</v>
      </c>
      <c r="RMZ30" s="9"/>
      <c r="RNA30" s="1"/>
      <c r="RNB30" s="43" t="s">
        <v>23</v>
      </c>
      <c r="RNC30" s="16" t="s">
        <v>9</v>
      </c>
      <c r="RND30" s="17">
        <v>0.151</v>
      </c>
      <c r="RNE30" s="4">
        <f>RNE28*RND30</f>
        <v>3.322</v>
      </c>
      <c r="RNF30" s="18"/>
      <c r="RNG30" s="18"/>
      <c r="RNH30" s="18"/>
      <c r="RNI30" s="19"/>
      <c r="RNJ30" s="20">
        <v>3.2</v>
      </c>
      <c r="RNK30" s="20">
        <f>RNE30*RNJ30</f>
        <v>10.630400000000002</v>
      </c>
      <c r="RNL30" s="15">
        <f>RNG30+RNI30+RNK30</f>
        <v>10.630400000000002</v>
      </c>
      <c r="RWV30" s="9"/>
      <c r="RWW30" s="1"/>
      <c r="RWX30" s="43" t="s">
        <v>23</v>
      </c>
      <c r="RWY30" s="16" t="s">
        <v>9</v>
      </c>
      <c r="RWZ30" s="17">
        <v>0.151</v>
      </c>
      <c r="RXA30" s="4">
        <f>RXA28*RWZ30</f>
        <v>3.322</v>
      </c>
      <c r="RXB30" s="18"/>
      <c r="RXC30" s="18"/>
      <c r="RXD30" s="18"/>
      <c r="RXE30" s="19"/>
      <c r="RXF30" s="20">
        <v>3.2</v>
      </c>
      <c r="RXG30" s="20">
        <f>RXA30*RXF30</f>
        <v>10.630400000000002</v>
      </c>
      <c r="RXH30" s="15">
        <f>RXC30+RXE30+RXG30</f>
        <v>10.630400000000002</v>
      </c>
      <c r="SGR30" s="9"/>
      <c r="SGS30" s="1"/>
      <c r="SGT30" s="43" t="s">
        <v>23</v>
      </c>
      <c r="SGU30" s="16" t="s">
        <v>9</v>
      </c>
      <c r="SGV30" s="17">
        <v>0.151</v>
      </c>
      <c r="SGW30" s="4">
        <f>SGW28*SGV30</f>
        <v>3.322</v>
      </c>
      <c r="SGX30" s="18"/>
      <c r="SGY30" s="18"/>
      <c r="SGZ30" s="18"/>
      <c r="SHA30" s="19"/>
      <c r="SHB30" s="20">
        <v>3.2</v>
      </c>
      <c r="SHC30" s="20">
        <f>SGW30*SHB30</f>
        <v>10.630400000000002</v>
      </c>
      <c r="SHD30" s="15">
        <f>SGY30+SHA30+SHC30</f>
        <v>10.630400000000002</v>
      </c>
      <c r="SQN30" s="9"/>
      <c r="SQO30" s="1"/>
      <c r="SQP30" s="43" t="s">
        <v>23</v>
      </c>
      <c r="SQQ30" s="16" t="s">
        <v>9</v>
      </c>
      <c r="SQR30" s="17">
        <v>0.151</v>
      </c>
      <c r="SQS30" s="4">
        <f>SQS28*SQR30</f>
        <v>3.322</v>
      </c>
      <c r="SQT30" s="18"/>
      <c r="SQU30" s="18"/>
      <c r="SQV30" s="18"/>
      <c r="SQW30" s="19"/>
      <c r="SQX30" s="20">
        <v>3.2</v>
      </c>
      <c r="SQY30" s="20">
        <f>SQS30*SQX30</f>
        <v>10.630400000000002</v>
      </c>
      <c r="SQZ30" s="15">
        <f>SQU30+SQW30+SQY30</f>
        <v>10.630400000000002</v>
      </c>
      <c r="TAJ30" s="9"/>
      <c r="TAK30" s="1"/>
      <c r="TAL30" s="43" t="s">
        <v>23</v>
      </c>
      <c r="TAM30" s="16" t="s">
        <v>9</v>
      </c>
      <c r="TAN30" s="17">
        <v>0.151</v>
      </c>
      <c r="TAO30" s="4">
        <f>TAO28*TAN30</f>
        <v>3.322</v>
      </c>
      <c r="TAP30" s="18"/>
      <c r="TAQ30" s="18"/>
      <c r="TAR30" s="18"/>
      <c r="TAS30" s="19"/>
      <c r="TAT30" s="20">
        <v>3.2</v>
      </c>
      <c r="TAU30" s="20">
        <f>TAO30*TAT30</f>
        <v>10.630400000000002</v>
      </c>
      <c r="TAV30" s="15">
        <f>TAQ30+TAS30+TAU30</f>
        <v>10.630400000000002</v>
      </c>
      <c r="TKF30" s="9"/>
      <c r="TKG30" s="1"/>
      <c r="TKH30" s="43" t="s">
        <v>23</v>
      </c>
      <c r="TKI30" s="16" t="s">
        <v>9</v>
      </c>
      <c r="TKJ30" s="17">
        <v>0.151</v>
      </c>
      <c r="TKK30" s="4">
        <f>TKK28*TKJ30</f>
        <v>3.322</v>
      </c>
      <c r="TKL30" s="18"/>
      <c r="TKM30" s="18"/>
      <c r="TKN30" s="18"/>
      <c r="TKO30" s="19"/>
      <c r="TKP30" s="20">
        <v>3.2</v>
      </c>
      <c r="TKQ30" s="20">
        <f>TKK30*TKP30</f>
        <v>10.630400000000002</v>
      </c>
      <c r="TKR30" s="15">
        <f>TKM30+TKO30+TKQ30</f>
        <v>10.630400000000002</v>
      </c>
      <c r="TUB30" s="9"/>
      <c r="TUC30" s="1"/>
      <c r="TUD30" s="43" t="s">
        <v>23</v>
      </c>
      <c r="TUE30" s="16" t="s">
        <v>9</v>
      </c>
      <c r="TUF30" s="17">
        <v>0.151</v>
      </c>
      <c r="TUG30" s="4">
        <f>TUG28*TUF30</f>
        <v>3.322</v>
      </c>
      <c r="TUH30" s="18"/>
      <c r="TUI30" s="18"/>
      <c r="TUJ30" s="18"/>
      <c r="TUK30" s="19"/>
      <c r="TUL30" s="20">
        <v>3.2</v>
      </c>
      <c r="TUM30" s="20">
        <f>TUG30*TUL30</f>
        <v>10.630400000000002</v>
      </c>
      <c r="TUN30" s="15">
        <f>TUI30+TUK30+TUM30</f>
        <v>10.630400000000002</v>
      </c>
      <c r="UDX30" s="9"/>
      <c r="UDY30" s="1"/>
      <c r="UDZ30" s="43" t="s">
        <v>23</v>
      </c>
      <c r="UEA30" s="16" t="s">
        <v>9</v>
      </c>
      <c r="UEB30" s="17">
        <v>0.151</v>
      </c>
      <c r="UEC30" s="4">
        <f>UEC28*UEB30</f>
        <v>3.322</v>
      </c>
      <c r="UED30" s="18"/>
      <c r="UEE30" s="18"/>
      <c r="UEF30" s="18"/>
      <c r="UEG30" s="19"/>
      <c r="UEH30" s="20">
        <v>3.2</v>
      </c>
      <c r="UEI30" s="20">
        <f>UEC30*UEH30</f>
        <v>10.630400000000002</v>
      </c>
      <c r="UEJ30" s="15">
        <f>UEE30+UEG30+UEI30</f>
        <v>10.630400000000002</v>
      </c>
      <c r="UNT30" s="9"/>
      <c r="UNU30" s="1"/>
      <c r="UNV30" s="43" t="s">
        <v>23</v>
      </c>
      <c r="UNW30" s="16" t="s">
        <v>9</v>
      </c>
      <c r="UNX30" s="17">
        <v>0.151</v>
      </c>
      <c r="UNY30" s="4">
        <f>UNY28*UNX30</f>
        <v>3.322</v>
      </c>
      <c r="UNZ30" s="18"/>
      <c r="UOA30" s="18"/>
      <c r="UOB30" s="18"/>
      <c r="UOC30" s="19"/>
      <c r="UOD30" s="20">
        <v>3.2</v>
      </c>
      <c r="UOE30" s="20">
        <f>UNY30*UOD30</f>
        <v>10.630400000000002</v>
      </c>
      <c r="UOF30" s="15">
        <f>UOA30+UOC30+UOE30</f>
        <v>10.630400000000002</v>
      </c>
      <c r="UXP30" s="9"/>
      <c r="UXQ30" s="1"/>
      <c r="UXR30" s="43" t="s">
        <v>23</v>
      </c>
      <c r="UXS30" s="16" t="s">
        <v>9</v>
      </c>
      <c r="UXT30" s="17">
        <v>0.151</v>
      </c>
      <c r="UXU30" s="4">
        <f>UXU28*UXT30</f>
        <v>3.322</v>
      </c>
      <c r="UXV30" s="18"/>
      <c r="UXW30" s="18"/>
      <c r="UXX30" s="18"/>
      <c r="UXY30" s="19"/>
      <c r="UXZ30" s="20">
        <v>3.2</v>
      </c>
      <c r="UYA30" s="20">
        <f>UXU30*UXZ30</f>
        <v>10.630400000000002</v>
      </c>
      <c r="UYB30" s="15">
        <f>UXW30+UXY30+UYA30</f>
        <v>10.630400000000002</v>
      </c>
      <c r="VHL30" s="9"/>
      <c r="VHM30" s="1"/>
      <c r="VHN30" s="43" t="s">
        <v>23</v>
      </c>
      <c r="VHO30" s="16" t="s">
        <v>9</v>
      </c>
      <c r="VHP30" s="17">
        <v>0.151</v>
      </c>
      <c r="VHQ30" s="4">
        <f>VHQ28*VHP30</f>
        <v>3.322</v>
      </c>
      <c r="VHR30" s="18"/>
      <c r="VHS30" s="18"/>
      <c r="VHT30" s="18"/>
      <c r="VHU30" s="19"/>
      <c r="VHV30" s="20">
        <v>3.2</v>
      </c>
      <c r="VHW30" s="20">
        <f>VHQ30*VHV30</f>
        <v>10.630400000000002</v>
      </c>
      <c r="VHX30" s="15">
        <f>VHS30+VHU30+VHW30</f>
        <v>10.630400000000002</v>
      </c>
      <c r="VRH30" s="9"/>
      <c r="VRI30" s="1"/>
      <c r="VRJ30" s="43" t="s">
        <v>23</v>
      </c>
      <c r="VRK30" s="16" t="s">
        <v>9</v>
      </c>
      <c r="VRL30" s="17">
        <v>0.151</v>
      </c>
      <c r="VRM30" s="4">
        <f>VRM28*VRL30</f>
        <v>3.322</v>
      </c>
      <c r="VRN30" s="18"/>
      <c r="VRO30" s="18"/>
      <c r="VRP30" s="18"/>
      <c r="VRQ30" s="19"/>
      <c r="VRR30" s="20">
        <v>3.2</v>
      </c>
      <c r="VRS30" s="20">
        <f>VRM30*VRR30</f>
        <v>10.630400000000002</v>
      </c>
      <c r="VRT30" s="15">
        <f>VRO30+VRQ30+VRS30</f>
        <v>10.630400000000002</v>
      </c>
      <c r="WBD30" s="9"/>
      <c r="WBE30" s="1"/>
      <c r="WBF30" s="43" t="s">
        <v>23</v>
      </c>
      <c r="WBG30" s="16" t="s">
        <v>9</v>
      </c>
      <c r="WBH30" s="17">
        <v>0.151</v>
      </c>
      <c r="WBI30" s="4">
        <f>WBI28*WBH30</f>
        <v>3.322</v>
      </c>
      <c r="WBJ30" s="18"/>
      <c r="WBK30" s="18"/>
      <c r="WBL30" s="18"/>
      <c r="WBM30" s="19"/>
      <c r="WBN30" s="20">
        <v>3.2</v>
      </c>
      <c r="WBO30" s="20">
        <f>WBI30*WBN30</f>
        <v>10.630400000000002</v>
      </c>
      <c r="WBP30" s="15">
        <f>WBK30+WBM30+WBO30</f>
        <v>10.630400000000002</v>
      </c>
      <c r="WKZ30" s="9"/>
      <c r="WLA30" s="1"/>
      <c r="WLB30" s="43" t="s">
        <v>23</v>
      </c>
      <c r="WLC30" s="16" t="s">
        <v>9</v>
      </c>
      <c r="WLD30" s="17">
        <v>0.151</v>
      </c>
      <c r="WLE30" s="4">
        <f>WLE28*WLD30</f>
        <v>3.322</v>
      </c>
      <c r="WLF30" s="18"/>
      <c r="WLG30" s="18"/>
      <c r="WLH30" s="18"/>
      <c r="WLI30" s="19"/>
      <c r="WLJ30" s="20">
        <v>3.2</v>
      </c>
      <c r="WLK30" s="20">
        <f>WLE30*WLJ30</f>
        <v>10.630400000000002</v>
      </c>
      <c r="WLL30" s="15">
        <f>WLG30+WLI30+WLK30</f>
        <v>10.630400000000002</v>
      </c>
      <c r="WUV30" s="9"/>
      <c r="WUW30" s="1"/>
      <c r="WUX30" s="43" t="s">
        <v>23</v>
      </c>
      <c r="WUY30" s="16" t="s">
        <v>9</v>
      </c>
      <c r="WUZ30" s="17">
        <v>0.151</v>
      </c>
      <c r="WVA30" s="4">
        <f>WVA28*WUZ30</f>
        <v>3.322</v>
      </c>
      <c r="WVB30" s="18"/>
      <c r="WVC30" s="18"/>
      <c r="WVD30" s="18"/>
      <c r="WVE30" s="19"/>
      <c r="WVF30" s="20">
        <v>3.2</v>
      </c>
      <c r="WVG30" s="20">
        <f>WVA30*WVF30</f>
        <v>10.630400000000002</v>
      </c>
      <c r="WVH30" s="15">
        <f>WVC30+WVE30+WVG30</f>
        <v>10.630400000000002</v>
      </c>
    </row>
    <row r="31" spans="1:16128" s="5" customFormat="1" ht="12.75">
      <c r="A31" s="9"/>
      <c r="B31" s="1" t="s">
        <v>13</v>
      </c>
      <c r="C31" s="1"/>
      <c r="D31" s="63"/>
      <c r="E31" s="63"/>
      <c r="F31" s="63"/>
      <c r="G31" s="63"/>
      <c r="H31" s="63"/>
      <c r="I31" s="63"/>
      <c r="J31" s="63"/>
      <c r="K31" s="64"/>
      <c r="L31" s="59" t="s">
        <v>229</v>
      </c>
      <c r="IJ31" s="9"/>
      <c r="IK31" s="1"/>
      <c r="IL31" s="1" t="s">
        <v>13</v>
      </c>
      <c r="IM31" s="1"/>
      <c r="IN31" s="1"/>
      <c r="IO31" s="4"/>
      <c r="IP31" s="1"/>
      <c r="IQ31" s="4"/>
      <c r="IR31" s="1"/>
      <c r="IS31" s="4"/>
      <c r="IT31" s="1"/>
      <c r="IU31" s="4"/>
      <c r="IV31" s="15"/>
      <c r="SF31" s="9"/>
      <c r="SG31" s="1"/>
      <c r="SH31" s="1" t="s">
        <v>13</v>
      </c>
      <c r="SI31" s="1"/>
      <c r="SJ31" s="1"/>
      <c r="SK31" s="4"/>
      <c r="SL31" s="1"/>
      <c r="SM31" s="4"/>
      <c r="SN31" s="1"/>
      <c r="SO31" s="4"/>
      <c r="SP31" s="1"/>
      <c r="SQ31" s="4"/>
      <c r="SR31" s="15"/>
      <c r="ACB31" s="9"/>
      <c r="ACC31" s="1"/>
      <c r="ACD31" s="1" t="s">
        <v>13</v>
      </c>
      <c r="ACE31" s="1"/>
      <c r="ACF31" s="1"/>
      <c r="ACG31" s="4"/>
      <c r="ACH31" s="1"/>
      <c r="ACI31" s="4"/>
      <c r="ACJ31" s="1"/>
      <c r="ACK31" s="4"/>
      <c r="ACL31" s="1"/>
      <c r="ACM31" s="4"/>
      <c r="ACN31" s="15"/>
      <c r="ALX31" s="9"/>
      <c r="ALY31" s="1"/>
      <c r="ALZ31" s="1" t="s">
        <v>13</v>
      </c>
      <c r="AMA31" s="1"/>
      <c r="AMB31" s="1"/>
      <c r="AMC31" s="4"/>
      <c r="AMD31" s="1"/>
      <c r="AME31" s="4"/>
      <c r="AMF31" s="1"/>
      <c r="AMG31" s="4"/>
      <c r="AMH31" s="1"/>
      <c r="AMI31" s="4"/>
      <c r="AMJ31" s="15"/>
      <c r="AVT31" s="9"/>
      <c r="AVU31" s="1"/>
      <c r="AVV31" s="1" t="s">
        <v>13</v>
      </c>
      <c r="AVW31" s="1"/>
      <c r="AVX31" s="1"/>
      <c r="AVY31" s="4"/>
      <c r="AVZ31" s="1"/>
      <c r="AWA31" s="4"/>
      <c r="AWB31" s="1"/>
      <c r="AWC31" s="4"/>
      <c r="AWD31" s="1"/>
      <c r="AWE31" s="4"/>
      <c r="AWF31" s="15"/>
      <c r="BFP31" s="9"/>
      <c r="BFQ31" s="1"/>
      <c r="BFR31" s="1" t="s">
        <v>13</v>
      </c>
      <c r="BFS31" s="1"/>
      <c r="BFT31" s="1"/>
      <c r="BFU31" s="4"/>
      <c r="BFV31" s="1"/>
      <c r="BFW31" s="4"/>
      <c r="BFX31" s="1"/>
      <c r="BFY31" s="4"/>
      <c r="BFZ31" s="1"/>
      <c r="BGA31" s="4"/>
      <c r="BGB31" s="15"/>
      <c r="BPL31" s="9"/>
      <c r="BPM31" s="1"/>
      <c r="BPN31" s="1" t="s">
        <v>13</v>
      </c>
      <c r="BPO31" s="1"/>
      <c r="BPP31" s="1"/>
      <c r="BPQ31" s="4"/>
      <c r="BPR31" s="1"/>
      <c r="BPS31" s="4"/>
      <c r="BPT31" s="1"/>
      <c r="BPU31" s="4"/>
      <c r="BPV31" s="1"/>
      <c r="BPW31" s="4"/>
      <c r="BPX31" s="15"/>
      <c r="BZH31" s="9"/>
      <c r="BZI31" s="1"/>
      <c r="BZJ31" s="1" t="s">
        <v>13</v>
      </c>
      <c r="BZK31" s="1"/>
      <c r="BZL31" s="1"/>
      <c r="BZM31" s="4"/>
      <c r="BZN31" s="1"/>
      <c r="BZO31" s="4"/>
      <c r="BZP31" s="1"/>
      <c r="BZQ31" s="4"/>
      <c r="BZR31" s="1"/>
      <c r="BZS31" s="4"/>
      <c r="BZT31" s="15"/>
      <c r="CJD31" s="9"/>
      <c r="CJE31" s="1"/>
      <c r="CJF31" s="1" t="s">
        <v>13</v>
      </c>
      <c r="CJG31" s="1"/>
      <c r="CJH31" s="1"/>
      <c r="CJI31" s="4"/>
      <c r="CJJ31" s="1"/>
      <c r="CJK31" s="4"/>
      <c r="CJL31" s="1"/>
      <c r="CJM31" s="4"/>
      <c r="CJN31" s="1"/>
      <c r="CJO31" s="4"/>
      <c r="CJP31" s="15"/>
      <c r="CSZ31" s="9"/>
      <c r="CTA31" s="1"/>
      <c r="CTB31" s="1" t="s">
        <v>13</v>
      </c>
      <c r="CTC31" s="1"/>
      <c r="CTD31" s="1"/>
      <c r="CTE31" s="4"/>
      <c r="CTF31" s="1"/>
      <c r="CTG31" s="4"/>
      <c r="CTH31" s="1"/>
      <c r="CTI31" s="4"/>
      <c r="CTJ31" s="1"/>
      <c r="CTK31" s="4"/>
      <c r="CTL31" s="15"/>
      <c r="DCV31" s="9"/>
      <c r="DCW31" s="1"/>
      <c r="DCX31" s="1" t="s">
        <v>13</v>
      </c>
      <c r="DCY31" s="1"/>
      <c r="DCZ31" s="1"/>
      <c r="DDA31" s="4"/>
      <c r="DDB31" s="1"/>
      <c r="DDC31" s="4"/>
      <c r="DDD31" s="1"/>
      <c r="DDE31" s="4"/>
      <c r="DDF31" s="1"/>
      <c r="DDG31" s="4"/>
      <c r="DDH31" s="15"/>
      <c r="DMR31" s="9"/>
      <c r="DMS31" s="1"/>
      <c r="DMT31" s="1" t="s">
        <v>13</v>
      </c>
      <c r="DMU31" s="1"/>
      <c r="DMV31" s="1"/>
      <c r="DMW31" s="4"/>
      <c r="DMX31" s="1"/>
      <c r="DMY31" s="4"/>
      <c r="DMZ31" s="1"/>
      <c r="DNA31" s="4"/>
      <c r="DNB31" s="1"/>
      <c r="DNC31" s="4"/>
      <c r="DND31" s="15"/>
      <c r="DWN31" s="9"/>
      <c r="DWO31" s="1"/>
      <c r="DWP31" s="1" t="s">
        <v>13</v>
      </c>
      <c r="DWQ31" s="1"/>
      <c r="DWR31" s="1"/>
      <c r="DWS31" s="4"/>
      <c r="DWT31" s="1"/>
      <c r="DWU31" s="4"/>
      <c r="DWV31" s="1"/>
      <c r="DWW31" s="4"/>
      <c r="DWX31" s="1"/>
      <c r="DWY31" s="4"/>
      <c r="DWZ31" s="15"/>
      <c r="EGJ31" s="9"/>
      <c r="EGK31" s="1"/>
      <c r="EGL31" s="1" t="s">
        <v>13</v>
      </c>
      <c r="EGM31" s="1"/>
      <c r="EGN31" s="1"/>
      <c r="EGO31" s="4"/>
      <c r="EGP31" s="1"/>
      <c r="EGQ31" s="4"/>
      <c r="EGR31" s="1"/>
      <c r="EGS31" s="4"/>
      <c r="EGT31" s="1"/>
      <c r="EGU31" s="4"/>
      <c r="EGV31" s="15"/>
      <c r="EQF31" s="9"/>
      <c r="EQG31" s="1"/>
      <c r="EQH31" s="1" t="s">
        <v>13</v>
      </c>
      <c r="EQI31" s="1"/>
      <c r="EQJ31" s="1"/>
      <c r="EQK31" s="4"/>
      <c r="EQL31" s="1"/>
      <c r="EQM31" s="4"/>
      <c r="EQN31" s="1"/>
      <c r="EQO31" s="4"/>
      <c r="EQP31" s="1"/>
      <c r="EQQ31" s="4"/>
      <c r="EQR31" s="15"/>
      <c r="FAB31" s="9"/>
      <c r="FAC31" s="1"/>
      <c r="FAD31" s="1" t="s">
        <v>13</v>
      </c>
      <c r="FAE31" s="1"/>
      <c r="FAF31" s="1"/>
      <c r="FAG31" s="4"/>
      <c r="FAH31" s="1"/>
      <c r="FAI31" s="4"/>
      <c r="FAJ31" s="1"/>
      <c r="FAK31" s="4"/>
      <c r="FAL31" s="1"/>
      <c r="FAM31" s="4"/>
      <c r="FAN31" s="15"/>
      <c r="FJX31" s="9"/>
      <c r="FJY31" s="1"/>
      <c r="FJZ31" s="1" t="s">
        <v>13</v>
      </c>
      <c r="FKA31" s="1"/>
      <c r="FKB31" s="1"/>
      <c r="FKC31" s="4"/>
      <c r="FKD31" s="1"/>
      <c r="FKE31" s="4"/>
      <c r="FKF31" s="1"/>
      <c r="FKG31" s="4"/>
      <c r="FKH31" s="1"/>
      <c r="FKI31" s="4"/>
      <c r="FKJ31" s="15"/>
      <c r="FTT31" s="9"/>
      <c r="FTU31" s="1"/>
      <c r="FTV31" s="1" t="s">
        <v>13</v>
      </c>
      <c r="FTW31" s="1"/>
      <c r="FTX31" s="1"/>
      <c r="FTY31" s="4"/>
      <c r="FTZ31" s="1"/>
      <c r="FUA31" s="4"/>
      <c r="FUB31" s="1"/>
      <c r="FUC31" s="4"/>
      <c r="FUD31" s="1"/>
      <c r="FUE31" s="4"/>
      <c r="FUF31" s="15"/>
      <c r="GDP31" s="9"/>
      <c r="GDQ31" s="1"/>
      <c r="GDR31" s="1" t="s">
        <v>13</v>
      </c>
      <c r="GDS31" s="1"/>
      <c r="GDT31" s="1"/>
      <c r="GDU31" s="4"/>
      <c r="GDV31" s="1"/>
      <c r="GDW31" s="4"/>
      <c r="GDX31" s="1"/>
      <c r="GDY31" s="4"/>
      <c r="GDZ31" s="1"/>
      <c r="GEA31" s="4"/>
      <c r="GEB31" s="15"/>
      <c r="GNL31" s="9"/>
      <c r="GNM31" s="1"/>
      <c r="GNN31" s="1" t="s">
        <v>13</v>
      </c>
      <c r="GNO31" s="1"/>
      <c r="GNP31" s="1"/>
      <c r="GNQ31" s="4"/>
      <c r="GNR31" s="1"/>
      <c r="GNS31" s="4"/>
      <c r="GNT31" s="1"/>
      <c r="GNU31" s="4"/>
      <c r="GNV31" s="1"/>
      <c r="GNW31" s="4"/>
      <c r="GNX31" s="15"/>
      <c r="GXH31" s="9"/>
      <c r="GXI31" s="1"/>
      <c r="GXJ31" s="1" t="s">
        <v>13</v>
      </c>
      <c r="GXK31" s="1"/>
      <c r="GXL31" s="1"/>
      <c r="GXM31" s="4"/>
      <c r="GXN31" s="1"/>
      <c r="GXO31" s="4"/>
      <c r="GXP31" s="1"/>
      <c r="GXQ31" s="4"/>
      <c r="GXR31" s="1"/>
      <c r="GXS31" s="4"/>
      <c r="GXT31" s="15"/>
      <c r="HHD31" s="9"/>
      <c r="HHE31" s="1"/>
      <c r="HHF31" s="1" t="s">
        <v>13</v>
      </c>
      <c r="HHG31" s="1"/>
      <c r="HHH31" s="1"/>
      <c r="HHI31" s="4"/>
      <c r="HHJ31" s="1"/>
      <c r="HHK31" s="4"/>
      <c r="HHL31" s="1"/>
      <c r="HHM31" s="4"/>
      <c r="HHN31" s="1"/>
      <c r="HHO31" s="4"/>
      <c r="HHP31" s="15"/>
      <c r="HQZ31" s="9"/>
      <c r="HRA31" s="1"/>
      <c r="HRB31" s="1" t="s">
        <v>13</v>
      </c>
      <c r="HRC31" s="1"/>
      <c r="HRD31" s="1"/>
      <c r="HRE31" s="4"/>
      <c r="HRF31" s="1"/>
      <c r="HRG31" s="4"/>
      <c r="HRH31" s="1"/>
      <c r="HRI31" s="4"/>
      <c r="HRJ31" s="1"/>
      <c r="HRK31" s="4"/>
      <c r="HRL31" s="15"/>
      <c r="IAV31" s="9"/>
      <c r="IAW31" s="1"/>
      <c r="IAX31" s="1" t="s">
        <v>13</v>
      </c>
      <c r="IAY31" s="1"/>
      <c r="IAZ31" s="1"/>
      <c r="IBA31" s="4"/>
      <c r="IBB31" s="1"/>
      <c r="IBC31" s="4"/>
      <c r="IBD31" s="1"/>
      <c r="IBE31" s="4"/>
      <c r="IBF31" s="1"/>
      <c r="IBG31" s="4"/>
      <c r="IBH31" s="15"/>
      <c r="IKR31" s="9"/>
      <c r="IKS31" s="1"/>
      <c r="IKT31" s="1" t="s">
        <v>13</v>
      </c>
      <c r="IKU31" s="1"/>
      <c r="IKV31" s="1"/>
      <c r="IKW31" s="4"/>
      <c r="IKX31" s="1"/>
      <c r="IKY31" s="4"/>
      <c r="IKZ31" s="1"/>
      <c r="ILA31" s="4"/>
      <c r="ILB31" s="1"/>
      <c r="ILC31" s="4"/>
      <c r="ILD31" s="15"/>
      <c r="IUN31" s="9"/>
      <c r="IUO31" s="1"/>
      <c r="IUP31" s="1" t="s">
        <v>13</v>
      </c>
      <c r="IUQ31" s="1"/>
      <c r="IUR31" s="1"/>
      <c r="IUS31" s="4"/>
      <c r="IUT31" s="1"/>
      <c r="IUU31" s="4"/>
      <c r="IUV31" s="1"/>
      <c r="IUW31" s="4"/>
      <c r="IUX31" s="1"/>
      <c r="IUY31" s="4"/>
      <c r="IUZ31" s="15"/>
      <c r="JEJ31" s="9"/>
      <c r="JEK31" s="1"/>
      <c r="JEL31" s="1" t="s">
        <v>13</v>
      </c>
      <c r="JEM31" s="1"/>
      <c r="JEN31" s="1"/>
      <c r="JEO31" s="4"/>
      <c r="JEP31" s="1"/>
      <c r="JEQ31" s="4"/>
      <c r="JER31" s="1"/>
      <c r="JES31" s="4"/>
      <c r="JET31" s="1"/>
      <c r="JEU31" s="4"/>
      <c r="JEV31" s="15"/>
      <c r="JOF31" s="9"/>
      <c r="JOG31" s="1"/>
      <c r="JOH31" s="1" t="s">
        <v>13</v>
      </c>
      <c r="JOI31" s="1"/>
      <c r="JOJ31" s="1"/>
      <c r="JOK31" s="4"/>
      <c r="JOL31" s="1"/>
      <c r="JOM31" s="4"/>
      <c r="JON31" s="1"/>
      <c r="JOO31" s="4"/>
      <c r="JOP31" s="1"/>
      <c r="JOQ31" s="4"/>
      <c r="JOR31" s="15"/>
      <c r="JYB31" s="9"/>
      <c r="JYC31" s="1"/>
      <c r="JYD31" s="1" t="s">
        <v>13</v>
      </c>
      <c r="JYE31" s="1"/>
      <c r="JYF31" s="1"/>
      <c r="JYG31" s="4"/>
      <c r="JYH31" s="1"/>
      <c r="JYI31" s="4"/>
      <c r="JYJ31" s="1"/>
      <c r="JYK31" s="4"/>
      <c r="JYL31" s="1"/>
      <c r="JYM31" s="4"/>
      <c r="JYN31" s="15"/>
      <c r="KHX31" s="9"/>
      <c r="KHY31" s="1"/>
      <c r="KHZ31" s="1" t="s">
        <v>13</v>
      </c>
      <c r="KIA31" s="1"/>
      <c r="KIB31" s="1"/>
      <c r="KIC31" s="4"/>
      <c r="KID31" s="1"/>
      <c r="KIE31" s="4"/>
      <c r="KIF31" s="1"/>
      <c r="KIG31" s="4"/>
      <c r="KIH31" s="1"/>
      <c r="KII31" s="4"/>
      <c r="KIJ31" s="15"/>
      <c r="KRT31" s="9"/>
      <c r="KRU31" s="1"/>
      <c r="KRV31" s="1" t="s">
        <v>13</v>
      </c>
      <c r="KRW31" s="1"/>
      <c r="KRX31" s="1"/>
      <c r="KRY31" s="4"/>
      <c r="KRZ31" s="1"/>
      <c r="KSA31" s="4"/>
      <c r="KSB31" s="1"/>
      <c r="KSC31" s="4"/>
      <c r="KSD31" s="1"/>
      <c r="KSE31" s="4"/>
      <c r="KSF31" s="15"/>
      <c r="LBP31" s="9"/>
      <c r="LBQ31" s="1"/>
      <c r="LBR31" s="1" t="s">
        <v>13</v>
      </c>
      <c r="LBS31" s="1"/>
      <c r="LBT31" s="1"/>
      <c r="LBU31" s="4"/>
      <c r="LBV31" s="1"/>
      <c r="LBW31" s="4"/>
      <c r="LBX31" s="1"/>
      <c r="LBY31" s="4"/>
      <c r="LBZ31" s="1"/>
      <c r="LCA31" s="4"/>
      <c r="LCB31" s="15"/>
      <c r="LLL31" s="9"/>
      <c r="LLM31" s="1"/>
      <c r="LLN31" s="1" t="s">
        <v>13</v>
      </c>
      <c r="LLO31" s="1"/>
      <c r="LLP31" s="1"/>
      <c r="LLQ31" s="4"/>
      <c r="LLR31" s="1"/>
      <c r="LLS31" s="4"/>
      <c r="LLT31" s="1"/>
      <c r="LLU31" s="4"/>
      <c r="LLV31" s="1"/>
      <c r="LLW31" s="4"/>
      <c r="LLX31" s="15"/>
      <c r="LVH31" s="9"/>
      <c r="LVI31" s="1"/>
      <c r="LVJ31" s="1" t="s">
        <v>13</v>
      </c>
      <c r="LVK31" s="1"/>
      <c r="LVL31" s="1"/>
      <c r="LVM31" s="4"/>
      <c r="LVN31" s="1"/>
      <c r="LVO31" s="4"/>
      <c r="LVP31" s="1"/>
      <c r="LVQ31" s="4"/>
      <c r="LVR31" s="1"/>
      <c r="LVS31" s="4"/>
      <c r="LVT31" s="15"/>
      <c r="MFD31" s="9"/>
      <c r="MFE31" s="1"/>
      <c r="MFF31" s="1" t="s">
        <v>13</v>
      </c>
      <c r="MFG31" s="1"/>
      <c r="MFH31" s="1"/>
      <c r="MFI31" s="4"/>
      <c r="MFJ31" s="1"/>
      <c r="MFK31" s="4"/>
      <c r="MFL31" s="1"/>
      <c r="MFM31" s="4"/>
      <c r="MFN31" s="1"/>
      <c r="MFO31" s="4"/>
      <c r="MFP31" s="15"/>
      <c r="MOZ31" s="9"/>
      <c r="MPA31" s="1"/>
      <c r="MPB31" s="1" t="s">
        <v>13</v>
      </c>
      <c r="MPC31" s="1"/>
      <c r="MPD31" s="1"/>
      <c r="MPE31" s="4"/>
      <c r="MPF31" s="1"/>
      <c r="MPG31" s="4"/>
      <c r="MPH31" s="1"/>
      <c r="MPI31" s="4"/>
      <c r="MPJ31" s="1"/>
      <c r="MPK31" s="4"/>
      <c r="MPL31" s="15"/>
      <c r="MYV31" s="9"/>
      <c r="MYW31" s="1"/>
      <c r="MYX31" s="1" t="s">
        <v>13</v>
      </c>
      <c r="MYY31" s="1"/>
      <c r="MYZ31" s="1"/>
      <c r="MZA31" s="4"/>
      <c r="MZB31" s="1"/>
      <c r="MZC31" s="4"/>
      <c r="MZD31" s="1"/>
      <c r="MZE31" s="4"/>
      <c r="MZF31" s="1"/>
      <c r="MZG31" s="4"/>
      <c r="MZH31" s="15"/>
      <c r="NIR31" s="9"/>
      <c r="NIS31" s="1"/>
      <c r="NIT31" s="1" t="s">
        <v>13</v>
      </c>
      <c r="NIU31" s="1"/>
      <c r="NIV31" s="1"/>
      <c r="NIW31" s="4"/>
      <c r="NIX31" s="1"/>
      <c r="NIY31" s="4"/>
      <c r="NIZ31" s="1"/>
      <c r="NJA31" s="4"/>
      <c r="NJB31" s="1"/>
      <c r="NJC31" s="4"/>
      <c r="NJD31" s="15"/>
      <c r="NSN31" s="9"/>
      <c r="NSO31" s="1"/>
      <c r="NSP31" s="1" t="s">
        <v>13</v>
      </c>
      <c r="NSQ31" s="1"/>
      <c r="NSR31" s="1"/>
      <c r="NSS31" s="4"/>
      <c r="NST31" s="1"/>
      <c r="NSU31" s="4"/>
      <c r="NSV31" s="1"/>
      <c r="NSW31" s="4"/>
      <c r="NSX31" s="1"/>
      <c r="NSY31" s="4"/>
      <c r="NSZ31" s="15"/>
      <c r="OCJ31" s="9"/>
      <c r="OCK31" s="1"/>
      <c r="OCL31" s="1" t="s">
        <v>13</v>
      </c>
      <c r="OCM31" s="1"/>
      <c r="OCN31" s="1"/>
      <c r="OCO31" s="4"/>
      <c r="OCP31" s="1"/>
      <c r="OCQ31" s="4"/>
      <c r="OCR31" s="1"/>
      <c r="OCS31" s="4"/>
      <c r="OCT31" s="1"/>
      <c r="OCU31" s="4"/>
      <c r="OCV31" s="15"/>
      <c r="OMF31" s="9"/>
      <c r="OMG31" s="1"/>
      <c r="OMH31" s="1" t="s">
        <v>13</v>
      </c>
      <c r="OMI31" s="1"/>
      <c r="OMJ31" s="1"/>
      <c r="OMK31" s="4"/>
      <c r="OML31" s="1"/>
      <c r="OMM31" s="4"/>
      <c r="OMN31" s="1"/>
      <c r="OMO31" s="4"/>
      <c r="OMP31" s="1"/>
      <c r="OMQ31" s="4"/>
      <c r="OMR31" s="15"/>
      <c r="OWB31" s="9"/>
      <c r="OWC31" s="1"/>
      <c r="OWD31" s="1" t="s">
        <v>13</v>
      </c>
      <c r="OWE31" s="1"/>
      <c r="OWF31" s="1"/>
      <c r="OWG31" s="4"/>
      <c r="OWH31" s="1"/>
      <c r="OWI31" s="4"/>
      <c r="OWJ31" s="1"/>
      <c r="OWK31" s="4"/>
      <c r="OWL31" s="1"/>
      <c r="OWM31" s="4"/>
      <c r="OWN31" s="15"/>
      <c r="PFX31" s="9"/>
      <c r="PFY31" s="1"/>
      <c r="PFZ31" s="1" t="s">
        <v>13</v>
      </c>
      <c r="PGA31" s="1"/>
      <c r="PGB31" s="1"/>
      <c r="PGC31" s="4"/>
      <c r="PGD31" s="1"/>
      <c r="PGE31" s="4"/>
      <c r="PGF31" s="1"/>
      <c r="PGG31" s="4"/>
      <c r="PGH31" s="1"/>
      <c r="PGI31" s="4"/>
      <c r="PGJ31" s="15"/>
      <c r="PPT31" s="9"/>
      <c r="PPU31" s="1"/>
      <c r="PPV31" s="1" t="s">
        <v>13</v>
      </c>
      <c r="PPW31" s="1"/>
      <c r="PPX31" s="1"/>
      <c r="PPY31" s="4"/>
      <c r="PPZ31" s="1"/>
      <c r="PQA31" s="4"/>
      <c r="PQB31" s="1"/>
      <c r="PQC31" s="4"/>
      <c r="PQD31" s="1"/>
      <c r="PQE31" s="4"/>
      <c r="PQF31" s="15"/>
      <c r="PZP31" s="9"/>
      <c r="PZQ31" s="1"/>
      <c r="PZR31" s="1" t="s">
        <v>13</v>
      </c>
      <c r="PZS31" s="1"/>
      <c r="PZT31" s="1"/>
      <c r="PZU31" s="4"/>
      <c r="PZV31" s="1"/>
      <c r="PZW31" s="4"/>
      <c r="PZX31" s="1"/>
      <c r="PZY31" s="4"/>
      <c r="PZZ31" s="1"/>
      <c r="QAA31" s="4"/>
      <c r="QAB31" s="15"/>
      <c r="QJL31" s="9"/>
      <c r="QJM31" s="1"/>
      <c r="QJN31" s="1" t="s">
        <v>13</v>
      </c>
      <c r="QJO31" s="1"/>
      <c r="QJP31" s="1"/>
      <c r="QJQ31" s="4"/>
      <c r="QJR31" s="1"/>
      <c r="QJS31" s="4"/>
      <c r="QJT31" s="1"/>
      <c r="QJU31" s="4"/>
      <c r="QJV31" s="1"/>
      <c r="QJW31" s="4"/>
      <c r="QJX31" s="15"/>
      <c r="QTH31" s="9"/>
      <c r="QTI31" s="1"/>
      <c r="QTJ31" s="1" t="s">
        <v>13</v>
      </c>
      <c r="QTK31" s="1"/>
      <c r="QTL31" s="1"/>
      <c r="QTM31" s="4"/>
      <c r="QTN31" s="1"/>
      <c r="QTO31" s="4"/>
      <c r="QTP31" s="1"/>
      <c r="QTQ31" s="4"/>
      <c r="QTR31" s="1"/>
      <c r="QTS31" s="4"/>
      <c r="QTT31" s="15"/>
      <c r="RDD31" s="9"/>
      <c r="RDE31" s="1"/>
      <c r="RDF31" s="1" t="s">
        <v>13</v>
      </c>
      <c r="RDG31" s="1"/>
      <c r="RDH31" s="1"/>
      <c r="RDI31" s="4"/>
      <c r="RDJ31" s="1"/>
      <c r="RDK31" s="4"/>
      <c r="RDL31" s="1"/>
      <c r="RDM31" s="4"/>
      <c r="RDN31" s="1"/>
      <c r="RDO31" s="4"/>
      <c r="RDP31" s="15"/>
      <c r="RMZ31" s="9"/>
      <c r="RNA31" s="1"/>
      <c r="RNB31" s="1" t="s">
        <v>13</v>
      </c>
      <c r="RNC31" s="1"/>
      <c r="RND31" s="1"/>
      <c r="RNE31" s="4"/>
      <c r="RNF31" s="1"/>
      <c r="RNG31" s="4"/>
      <c r="RNH31" s="1"/>
      <c r="RNI31" s="4"/>
      <c r="RNJ31" s="1"/>
      <c r="RNK31" s="4"/>
      <c r="RNL31" s="15"/>
      <c r="RWV31" s="9"/>
      <c r="RWW31" s="1"/>
      <c r="RWX31" s="1" t="s">
        <v>13</v>
      </c>
      <c r="RWY31" s="1"/>
      <c r="RWZ31" s="1"/>
      <c r="RXA31" s="4"/>
      <c r="RXB31" s="1"/>
      <c r="RXC31" s="4"/>
      <c r="RXD31" s="1"/>
      <c r="RXE31" s="4"/>
      <c r="RXF31" s="1"/>
      <c r="RXG31" s="4"/>
      <c r="RXH31" s="15"/>
      <c r="SGR31" s="9"/>
      <c r="SGS31" s="1"/>
      <c r="SGT31" s="1" t="s">
        <v>13</v>
      </c>
      <c r="SGU31" s="1"/>
      <c r="SGV31" s="1"/>
      <c r="SGW31" s="4"/>
      <c r="SGX31" s="1"/>
      <c r="SGY31" s="4"/>
      <c r="SGZ31" s="1"/>
      <c r="SHA31" s="4"/>
      <c r="SHB31" s="1"/>
      <c r="SHC31" s="4"/>
      <c r="SHD31" s="15"/>
      <c r="SQN31" s="9"/>
      <c r="SQO31" s="1"/>
      <c r="SQP31" s="1" t="s">
        <v>13</v>
      </c>
      <c r="SQQ31" s="1"/>
      <c r="SQR31" s="1"/>
      <c r="SQS31" s="4"/>
      <c r="SQT31" s="1"/>
      <c r="SQU31" s="4"/>
      <c r="SQV31" s="1"/>
      <c r="SQW31" s="4"/>
      <c r="SQX31" s="1"/>
      <c r="SQY31" s="4"/>
      <c r="SQZ31" s="15"/>
      <c r="TAJ31" s="9"/>
      <c r="TAK31" s="1"/>
      <c r="TAL31" s="1" t="s">
        <v>13</v>
      </c>
      <c r="TAM31" s="1"/>
      <c r="TAN31" s="1"/>
      <c r="TAO31" s="4"/>
      <c r="TAP31" s="1"/>
      <c r="TAQ31" s="4"/>
      <c r="TAR31" s="1"/>
      <c r="TAS31" s="4"/>
      <c r="TAT31" s="1"/>
      <c r="TAU31" s="4"/>
      <c r="TAV31" s="15"/>
      <c r="TKF31" s="9"/>
      <c r="TKG31" s="1"/>
      <c r="TKH31" s="1" t="s">
        <v>13</v>
      </c>
      <c r="TKI31" s="1"/>
      <c r="TKJ31" s="1"/>
      <c r="TKK31" s="4"/>
      <c r="TKL31" s="1"/>
      <c r="TKM31" s="4"/>
      <c r="TKN31" s="1"/>
      <c r="TKO31" s="4"/>
      <c r="TKP31" s="1"/>
      <c r="TKQ31" s="4"/>
      <c r="TKR31" s="15"/>
      <c r="TUB31" s="9"/>
      <c r="TUC31" s="1"/>
      <c r="TUD31" s="1" t="s">
        <v>13</v>
      </c>
      <c r="TUE31" s="1"/>
      <c r="TUF31" s="1"/>
      <c r="TUG31" s="4"/>
      <c r="TUH31" s="1"/>
      <c r="TUI31" s="4"/>
      <c r="TUJ31" s="1"/>
      <c r="TUK31" s="4"/>
      <c r="TUL31" s="1"/>
      <c r="TUM31" s="4"/>
      <c r="TUN31" s="15"/>
      <c r="UDX31" s="9"/>
      <c r="UDY31" s="1"/>
      <c r="UDZ31" s="1" t="s">
        <v>13</v>
      </c>
      <c r="UEA31" s="1"/>
      <c r="UEB31" s="1"/>
      <c r="UEC31" s="4"/>
      <c r="UED31" s="1"/>
      <c r="UEE31" s="4"/>
      <c r="UEF31" s="1"/>
      <c r="UEG31" s="4"/>
      <c r="UEH31" s="1"/>
      <c r="UEI31" s="4"/>
      <c r="UEJ31" s="15"/>
      <c r="UNT31" s="9"/>
      <c r="UNU31" s="1"/>
      <c r="UNV31" s="1" t="s">
        <v>13</v>
      </c>
      <c r="UNW31" s="1"/>
      <c r="UNX31" s="1"/>
      <c r="UNY31" s="4"/>
      <c r="UNZ31" s="1"/>
      <c r="UOA31" s="4"/>
      <c r="UOB31" s="1"/>
      <c r="UOC31" s="4"/>
      <c r="UOD31" s="1"/>
      <c r="UOE31" s="4"/>
      <c r="UOF31" s="15"/>
      <c r="UXP31" s="9"/>
      <c r="UXQ31" s="1"/>
      <c r="UXR31" s="1" t="s">
        <v>13</v>
      </c>
      <c r="UXS31" s="1"/>
      <c r="UXT31" s="1"/>
      <c r="UXU31" s="4"/>
      <c r="UXV31" s="1"/>
      <c r="UXW31" s="4"/>
      <c r="UXX31" s="1"/>
      <c r="UXY31" s="4"/>
      <c r="UXZ31" s="1"/>
      <c r="UYA31" s="4"/>
      <c r="UYB31" s="15"/>
      <c r="VHL31" s="9"/>
      <c r="VHM31" s="1"/>
      <c r="VHN31" s="1" t="s">
        <v>13</v>
      </c>
      <c r="VHO31" s="1"/>
      <c r="VHP31" s="1"/>
      <c r="VHQ31" s="4"/>
      <c r="VHR31" s="1"/>
      <c r="VHS31" s="4"/>
      <c r="VHT31" s="1"/>
      <c r="VHU31" s="4"/>
      <c r="VHV31" s="1"/>
      <c r="VHW31" s="4"/>
      <c r="VHX31" s="15"/>
      <c r="VRH31" s="9"/>
      <c r="VRI31" s="1"/>
      <c r="VRJ31" s="1" t="s">
        <v>13</v>
      </c>
      <c r="VRK31" s="1"/>
      <c r="VRL31" s="1"/>
      <c r="VRM31" s="4"/>
      <c r="VRN31" s="1"/>
      <c r="VRO31" s="4"/>
      <c r="VRP31" s="1"/>
      <c r="VRQ31" s="4"/>
      <c r="VRR31" s="1"/>
      <c r="VRS31" s="4"/>
      <c r="VRT31" s="15"/>
      <c r="WBD31" s="9"/>
      <c r="WBE31" s="1"/>
      <c r="WBF31" s="1" t="s">
        <v>13</v>
      </c>
      <c r="WBG31" s="1"/>
      <c r="WBH31" s="1"/>
      <c r="WBI31" s="4"/>
      <c r="WBJ31" s="1"/>
      <c r="WBK31" s="4"/>
      <c r="WBL31" s="1"/>
      <c r="WBM31" s="4"/>
      <c r="WBN31" s="1"/>
      <c r="WBO31" s="4"/>
      <c r="WBP31" s="15"/>
      <c r="WKZ31" s="9"/>
      <c r="WLA31" s="1"/>
      <c r="WLB31" s="1" t="s">
        <v>13</v>
      </c>
      <c r="WLC31" s="1"/>
      <c r="WLD31" s="1"/>
      <c r="WLE31" s="4"/>
      <c r="WLF31" s="1"/>
      <c r="WLG31" s="4"/>
      <c r="WLH31" s="1"/>
      <c r="WLI31" s="4"/>
      <c r="WLJ31" s="1"/>
      <c r="WLK31" s="4"/>
      <c r="WLL31" s="15"/>
      <c r="WUV31" s="9"/>
      <c r="WUW31" s="1"/>
      <c r="WUX31" s="1" t="s">
        <v>13</v>
      </c>
      <c r="WUY31" s="1"/>
      <c r="WUZ31" s="1"/>
      <c r="WVA31" s="4"/>
      <c r="WVB31" s="1"/>
      <c r="WVC31" s="4"/>
      <c r="WVD31" s="1"/>
      <c r="WVE31" s="4"/>
      <c r="WVF31" s="1"/>
      <c r="WVG31" s="4"/>
      <c r="WVH31" s="15"/>
    </row>
    <row r="32" spans="1:16128" s="5" customFormat="1" ht="12.75">
      <c r="A32" s="9"/>
      <c r="B32" s="34" t="s">
        <v>78</v>
      </c>
      <c r="C32" s="1" t="s">
        <v>26</v>
      </c>
      <c r="D32" s="63">
        <v>1</v>
      </c>
      <c r="E32" s="63"/>
      <c r="F32" s="63"/>
      <c r="G32" s="63"/>
      <c r="H32" s="63"/>
      <c r="I32" s="63"/>
      <c r="J32" s="63"/>
      <c r="K32" s="64"/>
      <c r="L32" s="59" t="s">
        <v>227</v>
      </c>
      <c r="IJ32" s="9"/>
      <c r="IK32" s="1" t="s">
        <v>45</v>
      </c>
      <c r="IL32" s="34" t="s">
        <v>46</v>
      </c>
      <c r="IM32" s="1" t="s">
        <v>26</v>
      </c>
      <c r="IN32" s="1"/>
      <c r="IO32" s="4">
        <f>IO28</f>
        <v>22</v>
      </c>
      <c r="IP32" s="4">
        <f>42.5/1.18</f>
        <v>36.016949152542374</v>
      </c>
      <c r="IQ32" s="4">
        <f>IO32*IP32</f>
        <v>792.3728813559322</v>
      </c>
      <c r="IR32" s="1"/>
      <c r="IS32" s="4"/>
      <c r="IT32" s="1"/>
      <c r="IU32" s="4"/>
      <c r="IV32" s="15">
        <f>IQ32+IS32+IU32</f>
        <v>792.3728813559322</v>
      </c>
      <c r="SF32" s="9"/>
      <c r="SG32" s="1" t="s">
        <v>45</v>
      </c>
      <c r="SH32" s="34" t="s">
        <v>46</v>
      </c>
      <c r="SI32" s="1" t="s">
        <v>26</v>
      </c>
      <c r="SJ32" s="1"/>
      <c r="SK32" s="4">
        <f>SK28</f>
        <v>22</v>
      </c>
      <c r="SL32" s="4">
        <f>42.5/1.18</f>
        <v>36.016949152542374</v>
      </c>
      <c r="SM32" s="4">
        <f>SK32*SL32</f>
        <v>792.3728813559322</v>
      </c>
      <c r="SN32" s="1"/>
      <c r="SO32" s="4"/>
      <c r="SP32" s="1"/>
      <c r="SQ32" s="4"/>
      <c r="SR32" s="15">
        <f>SM32+SO32+SQ32</f>
        <v>792.3728813559322</v>
      </c>
      <c r="ACB32" s="9"/>
      <c r="ACC32" s="1" t="s">
        <v>45</v>
      </c>
      <c r="ACD32" s="34" t="s">
        <v>46</v>
      </c>
      <c r="ACE32" s="1" t="s">
        <v>26</v>
      </c>
      <c r="ACF32" s="1"/>
      <c r="ACG32" s="4">
        <f>ACG28</f>
        <v>22</v>
      </c>
      <c r="ACH32" s="4">
        <f>42.5/1.18</f>
        <v>36.016949152542374</v>
      </c>
      <c r="ACI32" s="4">
        <f>ACG32*ACH32</f>
        <v>792.3728813559322</v>
      </c>
      <c r="ACJ32" s="1"/>
      <c r="ACK32" s="4"/>
      <c r="ACL32" s="1"/>
      <c r="ACM32" s="4"/>
      <c r="ACN32" s="15">
        <f>ACI32+ACK32+ACM32</f>
        <v>792.3728813559322</v>
      </c>
      <c r="ALX32" s="9"/>
      <c r="ALY32" s="1" t="s">
        <v>45</v>
      </c>
      <c r="ALZ32" s="34" t="s">
        <v>46</v>
      </c>
      <c r="AMA32" s="1" t="s">
        <v>26</v>
      </c>
      <c r="AMB32" s="1"/>
      <c r="AMC32" s="4">
        <f>AMC28</f>
        <v>22</v>
      </c>
      <c r="AMD32" s="4">
        <f>42.5/1.18</f>
        <v>36.016949152542374</v>
      </c>
      <c r="AME32" s="4">
        <f>AMC32*AMD32</f>
        <v>792.3728813559322</v>
      </c>
      <c r="AMF32" s="1"/>
      <c r="AMG32" s="4"/>
      <c r="AMH32" s="1"/>
      <c r="AMI32" s="4"/>
      <c r="AMJ32" s="15">
        <f>AME32+AMG32+AMI32</f>
        <v>792.3728813559322</v>
      </c>
      <c r="AVT32" s="9"/>
      <c r="AVU32" s="1" t="s">
        <v>45</v>
      </c>
      <c r="AVV32" s="34" t="s">
        <v>46</v>
      </c>
      <c r="AVW32" s="1" t="s">
        <v>26</v>
      </c>
      <c r="AVX32" s="1"/>
      <c r="AVY32" s="4">
        <f>AVY28</f>
        <v>22</v>
      </c>
      <c r="AVZ32" s="4">
        <f>42.5/1.18</f>
        <v>36.016949152542374</v>
      </c>
      <c r="AWA32" s="4">
        <f>AVY32*AVZ32</f>
        <v>792.3728813559322</v>
      </c>
      <c r="AWB32" s="1"/>
      <c r="AWC32" s="4"/>
      <c r="AWD32" s="1"/>
      <c r="AWE32" s="4"/>
      <c r="AWF32" s="15">
        <f>AWA32+AWC32+AWE32</f>
        <v>792.3728813559322</v>
      </c>
      <c r="BFP32" s="9"/>
      <c r="BFQ32" s="1" t="s">
        <v>45</v>
      </c>
      <c r="BFR32" s="34" t="s">
        <v>46</v>
      </c>
      <c r="BFS32" s="1" t="s">
        <v>26</v>
      </c>
      <c r="BFT32" s="1"/>
      <c r="BFU32" s="4">
        <f>BFU28</f>
        <v>22</v>
      </c>
      <c r="BFV32" s="4">
        <f>42.5/1.18</f>
        <v>36.016949152542374</v>
      </c>
      <c r="BFW32" s="4">
        <f>BFU32*BFV32</f>
        <v>792.3728813559322</v>
      </c>
      <c r="BFX32" s="1"/>
      <c r="BFY32" s="4"/>
      <c r="BFZ32" s="1"/>
      <c r="BGA32" s="4"/>
      <c r="BGB32" s="15">
        <f>BFW32+BFY32+BGA32</f>
        <v>792.3728813559322</v>
      </c>
      <c r="BPL32" s="9"/>
      <c r="BPM32" s="1" t="s">
        <v>45</v>
      </c>
      <c r="BPN32" s="34" t="s">
        <v>46</v>
      </c>
      <c r="BPO32" s="1" t="s">
        <v>26</v>
      </c>
      <c r="BPP32" s="1"/>
      <c r="BPQ32" s="4">
        <f>BPQ28</f>
        <v>22</v>
      </c>
      <c r="BPR32" s="4">
        <f>42.5/1.18</f>
        <v>36.016949152542374</v>
      </c>
      <c r="BPS32" s="4">
        <f>BPQ32*BPR32</f>
        <v>792.3728813559322</v>
      </c>
      <c r="BPT32" s="1"/>
      <c r="BPU32" s="4"/>
      <c r="BPV32" s="1"/>
      <c r="BPW32" s="4"/>
      <c r="BPX32" s="15">
        <f>BPS32+BPU32+BPW32</f>
        <v>792.3728813559322</v>
      </c>
      <c r="BZH32" s="9"/>
      <c r="BZI32" s="1" t="s">
        <v>45</v>
      </c>
      <c r="BZJ32" s="34" t="s">
        <v>46</v>
      </c>
      <c r="BZK32" s="1" t="s">
        <v>26</v>
      </c>
      <c r="BZL32" s="1"/>
      <c r="BZM32" s="4">
        <f>BZM28</f>
        <v>22</v>
      </c>
      <c r="BZN32" s="4">
        <f>42.5/1.18</f>
        <v>36.016949152542374</v>
      </c>
      <c r="BZO32" s="4">
        <f>BZM32*BZN32</f>
        <v>792.3728813559322</v>
      </c>
      <c r="BZP32" s="1"/>
      <c r="BZQ32" s="4"/>
      <c r="BZR32" s="1"/>
      <c r="BZS32" s="4"/>
      <c r="BZT32" s="15">
        <f>BZO32+BZQ32+BZS32</f>
        <v>792.3728813559322</v>
      </c>
      <c r="CJD32" s="9"/>
      <c r="CJE32" s="1" t="s">
        <v>45</v>
      </c>
      <c r="CJF32" s="34" t="s">
        <v>46</v>
      </c>
      <c r="CJG32" s="1" t="s">
        <v>26</v>
      </c>
      <c r="CJH32" s="1"/>
      <c r="CJI32" s="4">
        <f>CJI28</f>
        <v>22</v>
      </c>
      <c r="CJJ32" s="4">
        <f>42.5/1.18</f>
        <v>36.016949152542374</v>
      </c>
      <c r="CJK32" s="4">
        <f>CJI32*CJJ32</f>
        <v>792.3728813559322</v>
      </c>
      <c r="CJL32" s="1"/>
      <c r="CJM32" s="4"/>
      <c r="CJN32" s="1"/>
      <c r="CJO32" s="4"/>
      <c r="CJP32" s="15">
        <f>CJK32+CJM32+CJO32</f>
        <v>792.3728813559322</v>
      </c>
      <c r="CSZ32" s="9"/>
      <c r="CTA32" s="1" t="s">
        <v>45</v>
      </c>
      <c r="CTB32" s="34" t="s">
        <v>46</v>
      </c>
      <c r="CTC32" s="1" t="s">
        <v>26</v>
      </c>
      <c r="CTD32" s="1"/>
      <c r="CTE32" s="4">
        <f>CTE28</f>
        <v>22</v>
      </c>
      <c r="CTF32" s="4">
        <f>42.5/1.18</f>
        <v>36.016949152542374</v>
      </c>
      <c r="CTG32" s="4">
        <f>CTE32*CTF32</f>
        <v>792.3728813559322</v>
      </c>
      <c r="CTH32" s="1"/>
      <c r="CTI32" s="4"/>
      <c r="CTJ32" s="1"/>
      <c r="CTK32" s="4"/>
      <c r="CTL32" s="15">
        <f>CTG32+CTI32+CTK32</f>
        <v>792.3728813559322</v>
      </c>
      <c r="DCV32" s="9"/>
      <c r="DCW32" s="1" t="s">
        <v>45</v>
      </c>
      <c r="DCX32" s="34" t="s">
        <v>46</v>
      </c>
      <c r="DCY32" s="1" t="s">
        <v>26</v>
      </c>
      <c r="DCZ32" s="1"/>
      <c r="DDA32" s="4">
        <f>DDA28</f>
        <v>22</v>
      </c>
      <c r="DDB32" s="4">
        <f>42.5/1.18</f>
        <v>36.016949152542374</v>
      </c>
      <c r="DDC32" s="4">
        <f>DDA32*DDB32</f>
        <v>792.3728813559322</v>
      </c>
      <c r="DDD32" s="1"/>
      <c r="DDE32" s="4"/>
      <c r="DDF32" s="1"/>
      <c r="DDG32" s="4"/>
      <c r="DDH32" s="15">
        <f>DDC32+DDE32+DDG32</f>
        <v>792.3728813559322</v>
      </c>
      <c r="DMR32" s="9"/>
      <c r="DMS32" s="1" t="s">
        <v>45</v>
      </c>
      <c r="DMT32" s="34" t="s">
        <v>46</v>
      </c>
      <c r="DMU32" s="1" t="s">
        <v>26</v>
      </c>
      <c r="DMV32" s="1"/>
      <c r="DMW32" s="4">
        <f>DMW28</f>
        <v>22</v>
      </c>
      <c r="DMX32" s="4">
        <f>42.5/1.18</f>
        <v>36.016949152542374</v>
      </c>
      <c r="DMY32" s="4">
        <f>DMW32*DMX32</f>
        <v>792.3728813559322</v>
      </c>
      <c r="DMZ32" s="1"/>
      <c r="DNA32" s="4"/>
      <c r="DNB32" s="1"/>
      <c r="DNC32" s="4"/>
      <c r="DND32" s="15">
        <f>DMY32+DNA32+DNC32</f>
        <v>792.3728813559322</v>
      </c>
      <c r="DWN32" s="9"/>
      <c r="DWO32" s="1" t="s">
        <v>45</v>
      </c>
      <c r="DWP32" s="34" t="s">
        <v>46</v>
      </c>
      <c r="DWQ32" s="1" t="s">
        <v>26</v>
      </c>
      <c r="DWR32" s="1"/>
      <c r="DWS32" s="4">
        <f>DWS28</f>
        <v>22</v>
      </c>
      <c r="DWT32" s="4">
        <f>42.5/1.18</f>
        <v>36.016949152542374</v>
      </c>
      <c r="DWU32" s="4">
        <f>DWS32*DWT32</f>
        <v>792.3728813559322</v>
      </c>
      <c r="DWV32" s="1"/>
      <c r="DWW32" s="4"/>
      <c r="DWX32" s="1"/>
      <c r="DWY32" s="4"/>
      <c r="DWZ32" s="15">
        <f>DWU32+DWW32+DWY32</f>
        <v>792.3728813559322</v>
      </c>
      <c r="EGJ32" s="9"/>
      <c r="EGK32" s="1" t="s">
        <v>45</v>
      </c>
      <c r="EGL32" s="34" t="s">
        <v>46</v>
      </c>
      <c r="EGM32" s="1" t="s">
        <v>26</v>
      </c>
      <c r="EGN32" s="1"/>
      <c r="EGO32" s="4">
        <f>EGO28</f>
        <v>22</v>
      </c>
      <c r="EGP32" s="4">
        <f>42.5/1.18</f>
        <v>36.016949152542374</v>
      </c>
      <c r="EGQ32" s="4">
        <f>EGO32*EGP32</f>
        <v>792.3728813559322</v>
      </c>
      <c r="EGR32" s="1"/>
      <c r="EGS32" s="4"/>
      <c r="EGT32" s="1"/>
      <c r="EGU32" s="4"/>
      <c r="EGV32" s="15">
        <f>EGQ32+EGS32+EGU32</f>
        <v>792.3728813559322</v>
      </c>
      <c r="EQF32" s="9"/>
      <c r="EQG32" s="1" t="s">
        <v>45</v>
      </c>
      <c r="EQH32" s="34" t="s">
        <v>46</v>
      </c>
      <c r="EQI32" s="1" t="s">
        <v>26</v>
      </c>
      <c r="EQJ32" s="1"/>
      <c r="EQK32" s="4">
        <f>EQK28</f>
        <v>22</v>
      </c>
      <c r="EQL32" s="4">
        <f>42.5/1.18</f>
        <v>36.016949152542374</v>
      </c>
      <c r="EQM32" s="4">
        <f>EQK32*EQL32</f>
        <v>792.3728813559322</v>
      </c>
      <c r="EQN32" s="1"/>
      <c r="EQO32" s="4"/>
      <c r="EQP32" s="1"/>
      <c r="EQQ32" s="4"/>
      <c r="EQR32" s="15">
        <f>EQM32+EQO32+EQQ32</f>
        <v>792.3728813559322</v>
      </c>
      <c r="FAB32" s="9"/>
      <c r="FAC32" s="1" t="s">
        <v>45</v>
      </c>
      <c r="FAD32" s="34" t="s">
        <v>46</v>
      </c>
      <c r="FAE32" s="1" t="s">
        <v>26</v>
      </c>
      <c r="FAF32" s="1"/>
      <c r="FAG32" s="4">
        <f>FAG28</f>
        <v>22</v>
      </c>
      <c r="FAH32" s="4">
        <f>42.5/1.18</f>
        <v>36.016949152542374</v>
      </c>
      <c r="FAI32" s="4">
        <f>FAG32*FAH32</f>
        <v>792.3728813559322</v>
      </c>
      <c r="FAJ32" s="1"/>
      <c r="FAK32" s="4"/>
      <c r="FAL32" s="1"/>
      <c r="FAM32" s="4"/>
      <c r="FAN32" s="15">
        <f>FAI32+FAK32+FAM32</f>
        <v>792.3728813559322</v>
      </c>
      <c r="FJX32" s="9"/>
      <c r="FJY32" s="1" t="s">
        <v>45</v>
      </c>
      <c r="FJZ32" s="34" t="s">
        <v>46</v>
      </c>
      <c r="FKA32" s="1" t="s">
        <v>26</v>
      </c>
      <c r="FKB32" s="1"/>
      <c r="FKC32" s="4">
        <f>FKC28</f>
        <v>22</v>
      </c>
      <c r="FKD32" s="4">
        <f>42.5/1.18</f>
        <v>36.016949152542374</v>
      </c>
      <c r="FKE32" s="4">
        <f>FKC32*FKD32</f>
        <v>792.3728813559322</v>
      </c>
      <c r="FKF32" s="1"/>
      <c r="FKG32" s="4"/>
      <c r="FKH32" s="1"/>
      <c r="FKI32" s="4"/>
      <c r="FKJ32" s="15">
        <f>FKE32+FKG32+FKI32</f>
        <v>792.3728813559322</v>
      </c>
      <c r="FTT32" s="9"/>
      <c r="FTU32" s="1" t="s">
        <v>45</v>
      </c>
      <c r="FTV32" s="34" t="s">
        <v>46</v>
      </c>
      <c r="FTW32" s="1" t="s">
        <v>26</v>
      </c>
      <c r="FTX32" s="1"/>
      <c r="FTY32" s="4">
        <f>FTY28</f>
        <v>22</v>
      </c>
      <c r="FTZ32" s="4">
        <f>42.5/1.18</f>
        <v>36.016949152542374</v>
      </c>
      <c r="FUA32" s="4">
        <f>FTY32*FTZ32</f>
        <v>792.3728813559322</v>
      </c>
      <c r="FUB32" s="1"/>
      <c r="FUC32" s="4"/>
      <c r="FUD32" s="1"/>
      <c r="FUE32" s="4"/>
      <c r="FUF32" s="15">
        <f>FUA32+FUC32+FUE32</f>
        <v>792.3728813559322</v>
      </c>
      <c r="GDP32" s="9"/>
      <c r="GDQ32" s="1" t="s">
        <v>45</v>
      </c>
      <c r="GDR32" s="34" t="s">
        <v>46</v>
      </c>
      <c r="GDS32" s="1" t="s">
        <v>26</v>
      </c>
      <c r="GDT32" s="1"/>
      <c r="GDU32" s="4">
        <f>GDU28</f>
        <v>22</v>
      </c>
      <c r="GDV32" s="4">
        <f>42.5/1.18</f>
        <v>36.016949152542374</v>
      </c>
      <c r="GDW32" s="4">
        <f>GDU32*GDV32</f>
        <v>792.3728813559322</v>
      </c>
      <c r="GDX32" s="1"/>
      <c r="GDY32" s="4"/>
      <c r="GDZ32" s="1"/>
      <c r="GEA32" s="4"/>
      <c r="GEB32" s="15">
        <f>GDW32+GDY32+GEA32</f>
        <v>792.3728813559322</v>
      </c>
      <c r="GNL32" s="9"/>
      <c r="GNM32" s="1" t="s">
        <v>45</v>
      </c>
      <c r="GNN32" s="34" t="s">
        <v>46</v>
      </c>
      <c r="GNO32" s="1" t="s">
        <v>26</v>
      </c>
      <c r="GNP32" s="1"/>
      <c r="GNQ32" s="4">
        <f>GNQ28</f>
        <v>22</v>
      </c>
      <c r="GNR32" s="4">
        <f>42.5/1.18</f>
        <v>36.016949152542374</v>
      </c>
      <c r="GNS32" s="4">
        <f>GNQ32*GNR32</f>
        <v>792.3728813559322</v>
      </c>
      <c r="GNT32" s="1"/>
      <c r="GNU32" s="4"/>
      <c r="GNV32" s="1"/>
      <c r="GNW32" s="4"/>
      <c r="GNX32" s="15">
        <f>GNS32+GNU32+GNW32</f>
        <v>792.3728813559322</v>
      </c>
      <c r="GXH32" s="9"/>
      <c r="GXI32" s="1" t="s">
        <v>45</v>
      </c>
      <c r="GXJ32" s="34" t="s">
        <v>46</v>
      </c>
      <c r="GXK32" s="1" t="s">
        <v>26</v>
      </c>
      <c r="GXL32" s="1"/>
      <c r="GXM32" s="4">
        <f>GXM28</f>
        <v>22</v>
      </c>
      <c r="GXN32" s="4">
        <f>42.5/1.18</f>
        <v>36.016949152542374</v>
      </c>
      <c r="GXO32" s="4">
        <f>GXM32*GXN32</f>
        <v>792.3728813559322</v>
      </c>
      <c r="GXP32" s="1"/>
      <c r="GXQ32" s="4"/>
      <c r="GXR32" s="1"/>
      <c r="GXS32" s="4"/>
      <c r="GXT32" s="15">
        <f>GXO32+GXQ32+GXS32</f>
        <v>792.3728813559322</v>
      </c>
      <c r="HHD32" s="9"/>
      <c r="HHE32" s="1" t="s">
        <v>45</v>
      </c>
      <c r="HHF32" s="34" t="s">
        <v>46</v>
      </c>
      <c r="HHG32" s="1" t="s">
        <v>26</v>
      </c>
      <c r="HHH32" s="1"/>
      <c r="HHI32" s="4">
        <f>HHI28</f>
        <v>22</v>
      </c>
      <c r="HHJ32" s="4">
        <f>42.5/1.18</f>
        <v>36.016949152542374</v>
      </c>
      <c r="HHK32" s="4">
        <f>HHI32*HHJ32</f>
        <v>792.3728813559322</v>
      </c>
      <c r="HHL32" s="1"/>
      <c r="HHM32" s="4"/>
      <c r="HHN32" s="1"/>
      <c r="HHO32" s="4"/>
      <c r="HHP32" s="15">
        <f>HHK32+HHM32+HHO32</f>
        <v>792.3728813559322</v>
      </c>
      <c r="HQZ32" s="9"/>
      <c r="HRA32" s="1" t="s">
        <v>45</v>
      </c>
      <c r="HRB32" s="34" t="s">
        <v>46</v>
      </c>
      <c r="HRC32" s="1" t="s">
        <v>26</v>
      </c>
      <c r="HRD32" s="1"/>
      <c r="HRE32" s="4">
        <f>HRE28</f>
        <v>22</v>
      </c>
      <c r="HRF32" s="4">
        <f>42.5/1.18</f>
        <v>36.016949152542374</v>
      </c>
      <c r="HRG32" s="4">
        <f>HRE32*HRF32</f>
        <v>792.3728813559322</v>
      </c>
      <c r="HRH32" s="1"/>
      <c r="HRI32" s="4"/>
      <c r="HRJ32" s="1"/>
      <c r="HRK32" s="4"/>
      <c r="HRL32" s="15">
        <f>HRG32+HRI32+HRK32</f>
        <v>792.3728813559322</v>
      </c>
      <c r="IAV32" s="9"/>
      <c r="IAW32" s="1" t="s">
        <v>45</v>
      </c>
      <c r="IAX32" s="34" t="s">
        <v>46</v>
      </c>
      <c r="IAY32" s="1" t="s">
        <v>26</v>
      </c>
      <c r="IAZ32" s="1"/>
      <c r="IBA32" s="4">
        <f>IBA28</f>
        <v>22</v>
      </c>
      <c r="IBB32" s="4">
        <f>42.5/1.18</f>
        <v>36.016949152542374</v>
      </c>
      <c r="IBC32" s="4">
        <f>IBA32*IBB32</f>
        <v>792.3728813559322</v>
      </c>
      <c r="IBD32" s="1"/>
      <c r="IBE32" s="4"/>
      <c r="IBF32" s="1"/>
      <c r="IBG32" s="4"/>
      <c r="IBH32" s="15">
        <f>IBC32+IBE32+IBG32</f>
        <v>792.3728813559322</v>
      </c>
      <c r="IKR32" s="9"/>
      <c r="IKS32" s="1" t="s">
        <v>45</v>
      </c>
      <c r="IKT32" s="34" t="s">
        <v>46</v>
      </c>
      <c r="IKU32" s="1" t="s">
        <v>26</v>
      </c>
      <c r="IKV32" s="1"/>
      <c r="IKW32" s="4">
        <f>IKW28</f>
        <v>22</v>
      </c>
      <c r="IKX32" s="4">
        <f>42.5/1.18</f>
        <v>36.016949152542374</v>
      </c>
      <c r="IKY32" s="4">
        <f>IKW32*IKX32</f>
        <v>792.3728813559322</v>
      </c>
      <c r="IKZ32" s="1"/>
      <c r="ILA32" s="4"/>
      <c r="ILB32" s="1"/>
      <c r="ILC32" s="4"/>
      <c r="ILD32" s="15">
        <f>IKY32+ILA32+ILC32</f>
        <v>792.3728813559322</v>
      </c>
      <c r="IUN32" s="9"/>
      <c r="IUO32" s="1" t="s">
        <v>45</v>
      </c>
      <c r="IUP32" s="34" t="s">
        <v>46</v>
      </c>
      <c r="IUQ32" s="1" t="s">
        <v>26</v>
      </c>
      <c r="IUR32" s="1"/>
      <c r="IUS32" s="4">
        <f>IUS28</f>
        <v>22</v>
      </c>
      <c r="IUT32" s="4">
        <f>42.5/1.18</f>
        <v>36.016949152542374</v>
      </c>
      <c r="IUU32" s="4">
        <f>IUS32*IUT32</f>
        <v>792.3728813559322</v>
      </c>
      <c r="IUV32" s="1"/>
      <c r="IUW32" s="4"/>
      <c r="IUX32" s="1"/>
      <c r="IUY32" s="4"/>
      <c r="IUZ32" s="15">
        <f>IUU32+IUW32+IUY32</f>
        <v>792.3728813559322</v>
      </c>
      <c r="JEJ32" s="9"/>
      <c r="JEK32" s="1" t="s">
        <v>45</v>
      </c>
      <c r="JEL32" s="34" t="s">
        <v>46</v>
      </c>
      <c r="JEM32" s="1" t="s">
        <v>26</v>
      </c>
      <c r="JEN32" s="1"/>
      <c r="JEO32" s="4">
        <f>JEO28</f>
        <v>22</v>
      </c>
      <c r="JEP32" s="4">
        <f>42.5/1.18</f>
        <v>36.016949152542374</v>
      </c>
      <c r="JEQ32" s="4">
        <f>JEO32*JEP32</f>
        <v>792.3728813559322</v>
      </c>
      <c r="JER32" s="1"/>
      <c r="JES32" s="4"/>
      <c r="JET32" s="1"/>
      <c r="JEU32" s="4"/>
      <c r="JEV32" s="15">
        <f>JEQ32+JES32+JEU32</f>
        <v>792.3728813559322</v>
      </c>
      <c r="JOF32" s="9"/>
      <c r="JOG32" s="1" t="s">
        <v>45</v>
      </c>
      <c r="JOH32" s="34" t="s">
        <v>46</v>
      </c>
      <c r="JOI32" s="1" t="s">
        <v>26</v>
      </c>
      <c r="JOJ32" s="1"/>
      <c r="JOK32" s="4">
        <f>JOK28</f>
        <v>22</v>
      </c>
      <c r="JOL32" s="4">
        <f>42.5/1.18</f>
        <v>36.016949152542374</v>
      </c>
      <c r="JOM32" s="4">
        <f>JOK32*JOL32</f>
        <v>792.3728813559322</v>
      </c>
      <c r="JON32" s="1"/>
      <c r="JOO32" s="4"/>
      <c r="JOP32" s="1"/>
      <c r="JOQ32" s="4"/>
      <c r="JOR32" s="15">
        <f>JOM32+JOO32+JOQ32</f>
        <v>792.3728813559322</v>
      </c>
      <c r="JYB32" s="9"/>
      <c r="JYC32" s="1" t="s">
        <v>45</v>
      </c>
      <c r="JYD32" s="34" t="s">
        <v>46</v>
      </c>
      <c r="JYE32" s="1" t="s">
        <v>26</v>
      </c>
      <c r="JYF32" s="1"/>
      <c r="JYG32" s="4">
        <f>JYG28</f>
        <v>22</v>
      </c>
      <c r="JYH32" s="4">
        <f>42.5/1.18</f>
        <v>36.016949152542374</v>
      </c>
      <c r="JYI32" s="4">
        <f>JYG32*JYH32</f>
        <v>792.3728813559322</v>
      </c>
      <c r="JYJ32" s="1"/>
      <c r="JYK32" s="4"/>
      <c r="JYL32" s="1"/>
      <c r="JYM32" s="4"/>
      <c r="JYN32" s="15">
        <f>JYI32+JYK32+JYM32</f>
        <v>792.3728813559322</v>
      </c>
      <c r="KHX32" s="9"/>
      <c r="KHY32" s="1" t="s">
        <v>45</v>
      </c>
      <c r="KHZ32" s="34" t="s">
        <v>46</v>
      </c>
      <c r="KIA32" s="1" t="s">
        <v>26</v>
      </c>
      <c r="KIB32" s="1"/>
      <c r="KIC32" s="4">
        <f>KIC28</f>
        <v>22</v>
      </c>
      <c r="KID32" s="4">
        <f>42.5/1.18</f>
        <v>36.016949152542374</v>
      </c>
      <c r="KIE32" s="4">
        <f>KIC32*KID32</f>
        <v>792.3728813559322</v>
      </c>
      <c r="KIF32" s="1"/>
      <c r="KIG32" s="4"/>
      <c r="KIH32" s="1"/>
      <c r="KII32" s="4"/>
      <c r="KIJ32" s="15">
        <f>KIE32+KIG32+KII32</f>
        <v>792.3728813559322</v>
      </c>
      <c r="KRT32" s="9"/>
      <c r="KRU32" s="1" t="s">
        <v>45</v>
      </c>
      <c r="KRV32" s="34" t="s">
        <v>46</v>
      </c>
      <c r="KRW32" s="1" t="s">
        <v>26</v>
      </c>
      <c r="KRX32" s="1"/>
      <c r="KRY32" s="4">
        <f>KRY28</f>
        <v>22</v>
      </c>
      <c r="KRZ32" s="4">
        <f>42.5/1.18</f>
        <v>36.016949152542374</v>
      </c>
      <c r="KSA32" s="4">
        <f>KRY32*KRZ32</f>
        <v>792.3728813559322</v>
      </c>
      <c r="KSB32" s="1"/>
      <c r="KSC32" s="4"/>
      <c r="KSD32" s="1"/>
      <c r="KSE32" s="4"/>
      <c r="KSF32" s="15">
        <f>KSA32+KSC32+KSE32</f>
        <v>792.3728813559322</v>
      </c>
      <c r="LBP32" s="9"/>
      <c r="LBQ32" s="1" t="s">
        <v>45</v>
      </c>
      <c r="LBR32" s="34" t="s">
        <v>46</v>
      </c>
      <c r="LBS32" s="1" t="s">
        <v>26</v>
      </c>
      <c r="LBT32" s="1"/>
      <c r="LBU32" s="4">
        <f>LBU28</f>
        <v>22</v>
      </c>
      <c r="LBV32" s="4">
        <f>42.5/1.18</f>
        <v>36.016949152542374</v>
      </c>
      <c r="LBW32" s="4">
        <f>LBU32*LBV32</f>
        <v>792.3728813559322</v>
      </c>
      <c r="LBX32" s="1"/>
      <c r="LBY32" s="4"/>
      <c r="LBZ32" s="1"/>
      <c r="LCA32" s="4"/>
      <c r="LCB32" s="15">
        <f>LBW32+LBY32+LCA32</f>
        <v>792.3728813559322</v>
      </c>
      <c r="LLL32" s="9"/>
      <c r="LLM32" s="1" t="s">
        <v>45</v>
      </c>
      <c r="LLN32" s="34" t="s">
        <v>46</v>
      </c>
      <c r="LLO32" s="1" t="s">
        <v>26</v>
      </c>
      <c r="LLP32" s="1"/>
      <c r="LLQ32" s="4">
        <f>LLQ28</f>
        <v>22</v>
      </c>
      <c r="LLR32" s="4">
        <f>42.5/1.18</f>
        <v>36.016949152542374</v>
      </c>
      <c r="LLS32" s="4">
        <f>LLQ32*LLR32</f>
        <v>792.3728813559322</v>
      </c>
      <c r="LLT32" s="1"/>
      <c r="LLU32" s="4"/>
      <c r="LLV32" s="1"/>
      <c r="LLW32" s="4"/>
      <c r="LLX32" s="15">
        <f>LLS32+LLU32+LLW32</f>
        <v>792.3728813559322</v>
      </c>
      <c r="LVH32" s="9"/>
      <c r="LVI32" s="1" t="s">
        <v>45</v>
      </c>
      <c r="LVJ32" s="34" t="s">
        <v>46</v>
      </c>
      <c r="LVK32" s="1" t="s">
        <v>26</v>
      </c>
      <c r="LVL32" s="1"/>
      <c r="LVM32" s="4">
        <f>LVM28</f>
        <v>22</v>
      </c>
      <c r="LVN32" s="4">
        <f>42.5/1.18</f>
        <v>36.016949152542374</v>
      </c>
      <c r="LVO32" s="4">
        <f>LVM32*LVN32</f>
        <v>792.3728813559322</v>
      </c>
      <c r="LVP32" s="1"/>
      <c r="LVQ32" s="4"/>
      <c r="LVR32" s="1"/>
      <c r="LVS32" s="4"/>
      <c r="LVT32" s="15">
        <f>LVO32+LVQ32+LVS32</f>
        <v>792.3728813559322</v>
      </c>
      <c r="MFD32" s="9"/>
      <c r="MFE32" s="1" t="s">
        <v>45</v>
      </c>
      <c r="MFF32" s="34" t="s">
        <v>46</v>
      </c>
      <c r="MFG32" s="1" t="s">
        <v>26</v>
      </c>
      <c r="MFH32" s="1"/>
      <c r="MFI32" s="4">
        <f>MFI28</f>
        <v>22</v>
      </c>
      <c r="MFJ32" s="4">
        <f>42.5/1.18</f>
        <v>36.016949152542374</v>
      </c>
      <c r="MFK32" s="4">
        <f>MFI32*MFJ32</f>
        <v>792.3728813559322</v>
      </c>
      <c r="MFL32" s="1"/>
      <c r="MFM32" s="4"/>
      <c r="MFN32" s="1"/>
      <c r="MFO32" s="4"/>
      <c r="MFP32" s="15">
        <f>MFK32+MFM32+MFO32</f>
        <v>792.3728813559322</v>
      </c>
      <c r="MOZ32" s="9"/>
      <c r="MPA32" s="1" t="s">
        <v>45</v>
      </c>
      <c r="MPB32" s="34" t="s">
        <v>46</v>
      </c>
      <c r="MPC32" s="1" t="s">
        <v>26</v>
      </c>
      <c r="MPD32" s="1"/>
      <c r="MPE32" s="4">
        <f>MPE28</f>
        <v>22</v>
      </c>
      <c r="MPF32" s="4">
        <f>42.5/1.18</f>
        <v>36.016949152542374</v>
      </c>
      <c r="MPG32" s="4">
        <f>MPE32*MPF32</f>
        <v>792.3728813559322</v>
      </c>
      <c r="MPH32" s="1"/>
      <c r="MPI32" s="4"/>
      <c r="MPJ32" s="1"/>
      <c r="MPK32" s="4"/>
      <c r="MPL32" s="15">
        <f>MPG32+MPI32+MPK32</f>
        <v>792.3728813559322</v>
      </c>
      <c r="MYV32" s="9"/>
      <c r="MYW32" s="1" t="s">
        <v>45</v>
      </c>
      <c r="MYX32" s="34" t="s">
        <v>46</v>
      </c>
      <c r="MYY32" s="1" t="s">
        <v>26</v>
      </c>
      <c r="MYZ32" s="1"/>
      <c r="MZA32" s="4">
        <f>MZA28</f>
        <v>22</v>
      </c>
      <c r="MZB32" s="4">
        <f>42.5/1.18</f>
        <v>36.016949152542374</v>
      </c>
      <c r="MZC32" s="4">
        <f>MZA32*MZB32</f>
        <v>792.3728813559322</v>
      </c>
      <c r="MZD32" s="1"/>
      <c r="MZE32" s="4"/>
      <c r="MZF32" s="1"/>
      <c r="MZG32" s="4"/>
      <c r="MZH32" s="15">
        <f>MZC32+MZE32+MZG32</f>
        <v>792.3728813559322</v>
      </c>
      <c r="NIR32" s="9"/>
      <c r="NIS32" s="1" t="s">
        <v>45</v>
      </c>
      <c r="NIT32" s="34" t="s">
        <v>46</v>
      </c>
      <c r="NIU32" s="1" t="s">
        <v>26</v>
      </c>
      <c r="NIV32" s="1"/>
      <c r="NIW32" s="4">
        <f>NIW28</f>
        <v>22</v>
      </c>
      <c r="NIX32" s="4">
        <f>42.5/1.18</f>
        <v>36.016949152542374</v>
      </c>
      <c r="NIY32" s="4">
        <f>NIW32*NIX32</f>
        <v>792.3728813559322</v>
      </c>
      <c r="NIZ32" s="1"/>
      <c r="NJA32" s="4"/>
      <c r="NJB32" s="1"/>
      <c r="NJC32" s="4"/>
      <c r="NJD32" s="15">
        <f>NIY32+NJA32+NJC32</f>
        <v>792.3728813559322</v>
      </c>
      <c r="NSN32" s="9"/>
      <c r="NSO32" s="1" t="s">
        <v>45</v>
      </c>
      <c r="NSP32" s="34" t="s">
        <v>46</v>
      </c>
      <c r="NSQ32" s="1" t="s">
        <v>26</v>
      </c>
      <c r="NSR32" s="1"/>
      <c r="NSS32" s="4">
        <f>NSS28</f>
        <v>22</v>
      </c>
      <c r="NST32" s="4">
        <f>42.5/1.18</f>
        <v>36.016949152542374</v>
      </c>
      <c r="NSU32" s="4">
        <f>NSS32*NST32</f>
        <v>792.3728813559322</v>
      </c>
      <c r="NSV32" s="1"/>
      <c r="NSW32" s="4"/>
      <c r="NSX32" s="1"/>
      <c r="NSY32" s="4"/>
      <c r="NSZ32" s="15">
        <f>NSU32+NSW32+NSY32</f>
        <v>792.3728813559322</v>
      </c>
      <c r="OCJ32" s="9"/>
      <c r="OCK32" s="1" t="s">
        <v>45</v>
      </c>
      <c r="OCL32" s="34" t="s">
        <v>46</v>
      </c>
      <c r="OCM32" s="1" t="s">
        <v>26</v>
      </c>
      <c r="OCN32" s="1"/>
      <c r="OCO32" s="4">
        <f>OCO28</f>
        <v>22</v>
      </c>
      <c r="OCP32" s="4">
        <f>42.5/1.18</f>
        <v>36.016949152542374</v>
      </c>
      <c r="OCQ32" s="4">
        <f>OCO32*OCP32</f>
        <v>792.3728813559322</v>
      </c>
      <c r="OCR32" s="1"/>
      <c r="OCS32" s="4"/>
      <c r="OCT32" s="1"/>
      <c r="OCU32" s="4"/>
      <c r="OCV32" s="15">
        <f>OCQ32+OCS32+OCU32</f>
        <v>792.3728813559322</v>
      </c>
      <c r="OMF32" s="9"/>
      <c r="OMG32" s="1" t="s">
        <v>45</v>
      </c>
      <c r="OMH32" s="34" t="s">
        <v>46</v>
      </c>
      <c r="OMI32" s="1" t="s">
        <v>26</v>
      </c>
      <c r="OMJ32" s="1"/>
      <c r="OMK32" s="4">
        <f>OMK28</f>
        <v>22</v>
      </c>
      <c r="OML32" s="4">
        <f>42.5/1.18</f>
        <v>36.016949152542374</v>
      </c>
      <c r="OMM32" s="4">
        <f>OMK32*OML32</f>
        <v>792.3728813559322</v>
      </c>
      <c r="OMN32" s="1"/>
      <c r="OMO32" s="4"/>
      <c r="OMP32" s="1"/>
      <c r="OMQ32" s="4"/>
      <c r="OMR32" s="15">
        <f>OMM32+OMO32+OMQ32</f>
        <v>792.3728813559322</v>
      </c>
      <c r="OWB32" s="9"/>
      <c r="OWC32" s="1" t="s">
        <v>45</v>
      </c>
      <c r="OWD32" s="34" t="s">
        <v>46</v>
      </c>
      <c r="OWE32" s="1" t="s">
        <v>26</v>
      </c>
      <c r="OWF32" s="1"/>
      <c r="OWG32" s="4">
        <f>OWG28</f>
        <v>22</v>
      </c>
      <c r="OWH32" s="4">
        <f>42.5/1.18</f>
        <v>36.016949152542374</v>
      </c>
      <c r="OWI32" s="4">
        <f>OWG32*OWH32</f>
        <v>792.3728813559322</v>
      </c>
      <c r="OWJ32" s="1"/>
      <c r="OWK32" s="4"/>
      <c r="OWL32" s="1"/>
      <c r="OWM32" s="4"/>
      <c r="OWN32" s="15">
        <f>OWI32+OWK32+OWM32</f>
        <v>792.3728813559322</v>
      </c>
      <c r="PFX32" s="9"/>
      <c r="PFY32" s="1" t="s">
        <v>45</v>
      </c>
      <c r="PFZ32" s="34" t="s">
        <v>46</v>
      </c>
      <c r="PGA32" s="1" t="s">
        <v>26</v>
      </c>
      <c r="PGB32" s="1"/>
      <c r="PGC32" s="4">
        <f>PGC28</f>
        <v>22</v>
      </c>
      <c r="PGD32" s="4">
        <f>42.5/1.18</f>
        <v>36.016949152542374</v>
      </c>
      <c r="PGE32" s="4">
        <f>PGC32*PGD32</f>
        <v>792.3728813559322</v>
      </c>
      <c r="PGF32" s="1"/>
      <c r="PGG32" s="4"/>
      <c r="PGH32" s="1"/>
      <c r="PGI32" s="4"/>
      <c r="PGJ32" s="15">
        <f>PGE32+PGG32+PGI32</f>
        <v>792.3728813559322</v>
      </c>
      <c r="PPT32" s="9"/>
      <c r="PPU32" s="1" t="s">
        <v>45</v>
      </c>
      <c r="PPV32" s="34" t="s">
        <v>46</v>
      </c>
      <c r="PPW32" s="1" t="s">
        <v>26</v>
      </c>
      <c r="PPX32" s="1"/>
      <c r="PPY32" s="4">
        <f>PPY28</f>
        <v>22</v>
      </c>
      <c r="PPZ32" s="4">
        <f>42.5/1.18</f>
        <v>36.016949152542374</v>
      </c>
      <c r="PQA32" s="4">
        <f>PPY32*PPZ32</f>
        <v>792.3728813559322</v>
      </c>
      <c r="PQB32" s="1"/>
      <c r="PQC32" s="4"/>
      <c r="PQD32" s="1"/>
      <c r="PQE32" s="4"/>
      <c r="PQF32" s="15">
        <f>PQA32+PQC32+PQE32</f>
        <v>792.3728813559322</v>
      </c>
      <c r="PZP32" s="9"/>
      <c r="PZQ32" s="1" t="s">
        <v>45</v>
      </c>
      <c r="PZR32" s="34" t="s">
        <v>46</v>
      </c>
      <c r="PZS32" s="1" t="s">
        <v>26</v>
      </c>
      <c r="PZT32" s="1"/>
      <c r="PZU32" s="4">
        <f>PZU28</f>
        <v>22</v>
      </c>
      <c r="PZV32" s="4">
        <f>42.5/1.18</f>
        <v>36.016949152542374</v>
      </c>
      <c r="PZW32" s="4">
        <f>PZU32*PZV32</f>
        <v>792.3728813559322</v>
      </c>
      <c r="PZX32" s="1"/>
      <c r="PZY32" s="4"/>
      <c r="PZZ32" s="1"/>
      <c r="QAA32" s="4"/>
      <c r="QAB32" s="15">
        <f>PZW32+PZY32+QAA32</f>
        <v>792.3728813559322</v>
      </c>
      <c r="QJL32" s="9"/>
      <c r="QJM32" s="1" t="s">
        <v>45</v>
      </c>
      <c r="QJN32" s="34" t="s">
        <v>46</v>
      </c>
      <c r="QJO32" s="1" t="s">
        <v>26</v>
      </c>
      <c r="QJP32" s="1"/>
      <c r="QJQ32" s="4">
        <f>QJQ28</f>
        <v>22</v>
      </c>
      <c r="QJR32" s="4">
        <f>42.5/1.18</f>
        <v>36.016949152542374</v>
      </c>
      <c r="QJS32" s="4">
        <f>QJQ32*QJR32</f>
        <v>792.3728813559322</v>
      </c>
      <c r="QJT32" s="1"/>
      <c r="QJU32" s="4"/>
      <c r="QJV32" s="1"/>
      <c r="QJW32" s="4"/>
      <c r="QJX32" s="15">
        <f>QJS32+QJU32+QJW32</f>
        <v>792.3728813559322</v>
      </c>
      <c r="QTH32" s="9"/>
      <c r="QTI32" s="1" t="s">
        <v>45</v>
      </c>
      <c r="QTJ32" s="34" t="s">
        <v>46</v>
      </c>
      <c r="QTK32" s="1" t="s">
        <v>26</v>
      </c>
      <c r="QTL32" s="1"/>
      <c r="QTM32" s="4">
        <f>QTM28</f>
        <v>22</v>
      </c>
      <c r="QTN32" s="4">
        <f>42.5/1.18</f>
        <v>36.016949152542374</v>
      </c>
      <c r="QTO32" s="4">
        <f>QTM32*QTN32</f>
        <v>792.3728813559322</v>
      </c>
      <c r="QTP32" s="1"/>
      <c r="QTQ32" s="4"/>
      <c r="QTR32" s="1"/>
      <c r="QTS32" s="4"/>
      <c r="QTT32" s="15">
        <f>QTO32+QTQ32+QTS32</f>
        <v>792.3728813559322</v>
      </c>
      <c r="RDD32" s="9"/>
      <c r="RDE32" s="1" t="s">
        <v>45</v>
      </c>
      <c r="RDF32" s="34" t="s">
        <v>46</v>
      </c>
      <c r="RDG32" s="1" t="s">
        <v>26</v>
      </c>
      <c r="RDH32" s="1"/>
      <c r="RDI32" s="4">
        <f>RDI28</f>
        <v>22</v>
      </c>
      <c r="RDJ32" s="4">
        <f>42.5/1.18</f>
        <v>36.016949152542374</v>
      </c>
      <c r="RDK32" s="4">
        <f>RDI32*RDJ32</f>
        <v>792.3728813559322</v>
      </c>
      <c r="RDL32" s="1"/>
      <c r="RDM32" s="4"/>
      <c r="RDN32" s="1"/>
      <c r="RDO32" s="4"/>
      <c r="RDP32" s="15">
        <f>RDK32+RDM32+RDO32</f>
        <v>792.3728813559322</v>
      </c>
      <c r="RMZ32" s="9"/>
      <c r="RNA32" s="1" t="s">
        <v>45</v>
      </c>
      <c r="RNB32" s="34" t="s">
        <v>46</v>
      </c>
      <c r="RNC32" s="1" t="s">
        <v>26</v>
      </c>
      <c r="RND32" s="1"/>
      <c r="RNE32" s="4">
        <f>RNE28</f>
        <v>22</v>
      </c>
      <c r="RNF32" s="4">
        <f>42.5/1.18</f>
        <v>36.016949152542374</v>
      </c>
      <c r="RNG32" s="4">
        <f>RNE32*RNF32</f>
        <v>792.3728813559322</v>
      </c>
      <c r="RNH32" s="1"/>
      <c r="RNI32" s="4"/>
      <c r="RNJ32" s="1"/>
      <c r="RNK32" s="4"/>
      <c r="RNL32" s="15">
        <f>RNG32+RNI32+RNK32</f>
        <v>792.3728813559322</v>
      </c>
      <c r="RWV32" s="9"/>
      <c r="RWW32" s="1" t="s">
        <v>45</v>
      </c>
      <c r="RWX32" s="34" t="s">
        <v>46</v>
      </c>
      <c r="RWY32" s="1" t="s">
        <v>26</v>
      </c>
      <c r="RWZ32" s="1"/>
      <c r="RXA32" s="4">
        <f>RXA28</f>
        <v>22</v>
      </c>
      <c r="RXB32" s="4">
        <f>42.5/1.18</f>
        <v>36.016949152542374</v>
      </c>
      <c r="RXC32" s="4">
        <f>RXA32*RXB32</f>
        <v>792.3728813559322</v>
      </c>
      <c r="RXD32" s="1"/>
      <c r="RXE32" s="4"/>
      <c r="RXF32" s="1"/>
      <c r="RXG32" s="4"/>
      <c r="RXH32" s="15">
        <f>RXC32+RXE32+RXG32</f>
        <v>792.3728813559322</v>
      </c>
      <c r="SGR32" s="9"/>
      <c r="SGS32" s="1" t="s">
        <v>45</v>
      </c>
      <c r="SGT32" s="34" t="s">
        <v>46</v>
      </c>
      <c r="SGU32" s="1" t="s">
        <v>26</v>
      </c>
      <c r="SGV32" s="1"/>
      <c r="SGW32" s="4">
        <f>SGW28</f>
        <v>22</v>
      </c>
      <c r="SGX32" s="4">
        <f>42.5/1.18</f>
        <v>36.016949152542374</v>
      </c>
      <c r="SGY32" s="4">
        <f>SGW32*SGX32</f>
        <v>792.3728813559322</v>
      </c>
      <c r="SGZ32" s="1"/>
      <c r="SHA32" s="4"/>
      <c r="SHB32" s="1"/>
      <c r="SHC32" s="4"/>
      <c r="SHD32" s="15">
        <f>SGY32+SHA32+SHC32</f>
        <v>792.3728813559322</v>
      </c>
      <c r="SQN32" s="9"/>
      <c r="SQO32" s="1" t="s">
        <v>45</v>
      </c>
      <c r="SQP32" s="34" t="s">
        <v>46</v>
      </c>
      <c r="SQQ32" s="1" t="s">
        <v>26</v>
      </c>
      <c r="SQR32" s="1"/>
      <c r="SQS32" s="4">
        <f>SQS28</f>
        <v>22</v>
      </c>
      <c r="SQT32" s="4">
        <f>42.5/1.18</f>
        <v>36.016949152542374</v>
      </c>
      <c r="SQU32" s="4">
        <f>SQS32*SQT32</f>
        <v>792.3728813559322</v>
      </c>
      <c r="SQV32" s="1"/>
      <c r="SQW32" s="4"/>
      <c r="SQX32" s="1"/>
      <c r="SQY32" s="4"/>
      <c r="SQZ32" s="15">
        <f>SQU32+SQW32+SQY32</f>
        <v>792.3728813559322</v>
      </c>
      <c r="TAJ32" s="9"/>
      <c r="TAK32" s="1" t="s">
        <v>45</v>
      </c>
      <c r="TAL32" s="34" t="s">
        <v>46</v>
      </c>
      <c r="TAM32" s="1" t="s">
        <v>26</v>
      </c>
      <c r="TAN32" s="1"/>
      <c r="TAO32" s="4">
        <f>TAO28</f>
        <v>22</v>
      </c>
      <c r="TAP32" s="4">
        <f>42.5/1.18</f>
        <v>36.016949152542374</v>
      </c>
      <c r="TAQ32" s="4">
        <f>TAO32*TAP32</f>
        <v>792.3728813559322</v>
      </c>
      <c r="TAR32" s="1"/>
      <c r="TAS32" s="4"/>
      <c r="TAT32" s="1"/>
      <c r="TAU32" s="4"/>
      <c r="TAV32" s="15">
        <f>TAQ32+TAS32+TAU32</f>
        <v>792.3728813559322</v>
      </c>
      <c r="TKF32" s="9"/>
      <c r="TKG32" s="1" t="s">
        <v>45</v>
      </c>
      <c r="TKH32" s="34" t="s">
        <v>46</v>
      </c>
      <c r="TKI32" s="1" t="s">
        <v>26</v>
      </c>
      <c r="TKJ32" s="1"/>
      <c r="TKK32" s="4">
        <f>TKK28</f>
        <v>22</v>
      </c>
      <c r="TKL32" s="4">
        <f>42.5/1.18</f>
        <v>36.016949152542374</v>
      </c>
      <c r="TKM32" s="4">
        <f>TKK32*TKL32</f>
        <v>792.3728813559322</v>
      </c>
      <c r="TKN32" s="1"/>
      <c r="TKO32" s="4"/>
      <c r="TKP32" s="1"/>
      <c r="TKQ32" s="4"/>
      <c r="TKR32" s="15">
        <f>TKM32+TKO32+TKQ32</f>
        <v>792.3728813559322</v>
      </c>
      <c r="TUB32" s="9"/>
      <c r="TUC32" s="1" t="s">
        <v>45</v>
      </c>
      <c r="TUD32" s="34" t="s">
        <v>46</v>
      </c>
      <c r="TUE32" s="1" t="s">
        <v>26</v>
      </c>
      <c r="TUF32" s="1"/>
      <c r="TUG32" s="4">
        <f>TUG28</f>
        <v>22</v>
      </c>
      <c r="TUH32" s="4">
        <f>42.5/1.18</f>
        <v>36.016949152542374</v>
      </c>
      <c r="TUI32" s="4">
        <f>TUG32*TUH32</f>
        <v>792.3728813559322</v>
      </c>
      <c r="TUJ32" s="1"/>
      <c r="TUK32" s="4"/>
      <c r="TUL32" s="1"/>
      <c r="TUM32" s="4"/>
      <c r="TUN32" s="15">
        <f>TUI32+TUK32+TUM32</f>
        <v>792.3728813559322</v>
      </c>
      <c r="UDX32" s="9"/>
      <c r="UDY32" s="1" t="s">
        <v>45</v>
      </c>
      <c r="UDZ32" s="34" t="s">
        <v>46</v>
      </c>
      <c r="UEA32" s="1" t="s">
        <v>26</v>
      </c>
      <c r="UEB32" s="1"/>
      <c r="UEC32" s="4">
        <f>UEC28</f>
        <v>22</v>
      </c>
      <c r="UED32" s="4">
        <f>42.5/1.18</f>
        <v>36.016949152542374</v>
      </c>
      <c r="UEE32" s="4">
        <f>UEC32*UED32</f>
        <v>792.3728813559322</v>
      </c>
      <c r="UEF32" s="1"/>
      <c r="UEG32" s="4"/>
      <c r="UEH32" s="1"/>
      <c r="UEI32" s="4"/>
      <c r="UEJ32" s="15">
        <f>UEE32+UEG32+UEI32</f>
        <v>792.3728813559322</v>
      </c>
      <c r="UNT32" s="9"/>
      <c r="UNU32" s="1" t="s">
        <v>45</v>
      </c>
      <c r="UNV32" s="34" t="s">
        <v>46</v>
      </c>
      <c r="UNW32" s="1" t="s">
        <v>26</v>
      </c>
      <c r="UNX32" s="1"/>
      <c r="UNY32" s="4">
        <f>UNY28</f>
        <v>22</v>
      </c>
      <c r="UNZ32" s="4">
        <f>42.5/1.18</f>
        <v>36.016949152542374</v>
      </c>
      <c r="UOA32" s="4">
        <f>UNY32*UNZ32</f>
        <v>792.3728813559322</v>
      </c>
      <c r="UOB32" s="1"/>
      <c r="UOC32" s="4"/>
      <c r="UOD32" s="1"/>
      <c r="UOE32" s="4"/>
      <c r="UOF32" s="15">
        <f>UOA32+UOC32+UOE32</f>
        <v>792.3728813559322</v>
      </c>
      <c r="UXP32" s="9"/>
      <c r="UXQ32" s="1" t="s">
        <v>45</v>
      </c>
      <c r="UXR32" s="34" t="s">
        <v>46</v>
      </c>
      <c r="UXS32" s="1" t="s">
        <v>26</v>
      </c>
      <c r="UXT32" s="1"/>
      <c r="UXU32" s="4">
        <f>UXU28</f>
        <v>22</v>
      </c>
      <c r="UXV32" s="4">
        <f>42.5/1.18</f>
        <v>36.016949152542374</v>
      </c>
      <c r="UXW32" s="4">
        <f>UXU32*UXV32</f>
        <v>792.3728813559322</v>
      </c>
      <c r="UXX32" s="1"/>
      <c r="UXY32" s="4"/>
      <c r="UXZ32" s="1"/>
      <c r="UYA32" s="4"/>
      <c r="UYB32" s="15">
        <f>UXW32+UXY32+UYA32</f>
        <v>792.3728813559322</v>
      </c>
      <c r="VHL32" s="9"/>
      <c r="VHM32" s="1" t="s">
        <v>45</v>
      </c>
      <c r="VHN32" s="34" t="s">
        <v>46</v>
      </c>
      <c r="VHO32" s="1" t="s">
        <v>26</v>
      </c>
      <c r="VHP32" s="1"/>
      <c r="VHQ32" s="4">
        <f>VHQ28</f>
        <v>22</v>
      </c>
      <c r="VHR32" s="4">
        <f>42.5/1.18</f>
        <v>36.016949152542374</v>
      </c>
      <c r="VHS32" s="4">
        <f>VHQ32*VHR32</f>
        <v>792.3728813559322</v>
      </c>
      <c r="VHT32" s="1"/>
      <c r="VHU32" s="4"/>
      <c r="VHV32" s="1"/>
      <c r="VHW32" s="4"/>
      <c r="VHX32" s="15">
        <f>VHS32+VHU32+VHW32</f>
        <v>792.3728813559322</v>
      </c>
      <c r="VRH32" s="9"/>
      <c r="VRI32" s="1" t="s">
        <v>45</v>
      </c>
      <c r="VRJ32" s="34" t="s">
        <v>46</v>
      </c>
      <c r="VRK32" s="1" t="s">
        <v>26</v>
      </c>
      <c r="VRL32" s="1"/>
      <c r="VRM32" s="4">
        <f>VRM28</f>
        <v>22</v>
      </c>
      <c r="VRN32" s="4">
        <f>42.5/1.18</f>
        <v>36.016949152542374</v>
      </c>
      <c r="VRO32" s="4">
        <f>VRM32*VRN32</f>
        <v>792.3728813559322</v>
      </c>
      <c r="VRP32" s="1"/>
      <c r="VRQ32" s="4"/>
      <c r="VRR32" s="1"/>
      <c r="VRS32" s="4"/>
      <c r="VRT32" s="15">
        <f>VRO32+VRQ32+VRS32</f>
        <v>792.3728813559322</v>
      </c>
      <c r="WBD32" s="9"/>
      <c r="WBE32" s="1" t="s">
        <v>45</v>
      </c>
      <c r="WBF32" s="34" t="s">
        <v>46</v>
      </c>
      <c r="WBG32" s="1" t="s">
        <v>26</v>
      </c>
      <c r="WBH32" s="1"/>
      <c r="WBI32" s="4">
        <f>WBI28</f>
        <v>22</v>
      </c>
      <c r="WBJ32" s="4">
        <f>42.5/1.18</f>
        <v>36.016949152542374</v>
      </c>
      <c r="WBK32" s="4">
        <f>WBI32*WBJ32</f>
        <v>792.3728813559322</v>
      </c>
      <c r="WBL32" s="1"/>
      <c r="WBM32" s="4"/>
      <c r="WBN32" s="1"/>
      <c r="WBO32" s="4"/>
      <c r="WBP32" s="15">
        <f>WBK32+WBM32+WBO32</f>
        <v>792.3728813559322</v>
      </c>
      <c r="WKZ32" s="9"/>
      <c r="WLA32" s="1" t="s">
        <v>45</v>
      </c>
      <c r="WLB32" s="34" t="s">
        <v>46</v>
      </c>
      <c r="WLC32" s="1" t="s">
        <v>26</v>
      </c>
      <c r="WLD32" s="1"/>
      <c r="WLE32" s="4">
        <f>WLE28</f>
        <v>22</v>
      </c>
      <c r="WLF32" s="4">
        <f>42.5/1.18</f>
        <v>36.016949152542374</v>
      </c>
      <c r="WLG32" s="4">
        <f>WLE32*WLF32</f>
        <v>792.3728813559322</v>
      </c>
      <c r="WLH32" s="1"/>
      <c r="WLI32" s="4"/>
      <c r="WLJ32" s="1"/>
      <c r="WLK32" s="4"/>
      <c r="WLL32" s="15">
        <f>WLG32+WLI32+WLK32</f>
        <v>792.3728813559322</v>
      </c>
      <c r="WUV32" s="9"/>
      <c r="WUW32" s="1" t="s">
        <v>45</v>
      </c>
      <c r="WUX32" s="34" t="s">
        <v>46</v>
      </c>
      <c r="WUY32" s="1" t="s">
        <v>26</v>
      </c>
      <c r="WUZ32" s="1"/>
      <c r="WVA32" s="4">
        <f>WVA28</f>
        <v>22</v>
      </c>
      <c r="WVB32" s="4">
        <f>42.5/1.18</f>
        <v>36.016949152542374</v>
      </c>
      <c r="WVC32" s="4">
        <f>WVA32*WVB32</f>
        <v>792.3728813559322</v>
      </c>
      <c r="WVD32" s="1"/>
      <c r="WVE32" s="4"/>
      <c r="WVF32" s="1"/>
      <c r="WVG32" s="4"/>
      <c r="WVH32" s="15">
        <f>WVC32+WVE32+WVG32</f>
        <v>792.3728813559322</v>
      </c>
    </row>
    <row r="33" spans="1:16128" s="5" customFormat="1" ht="12.75">
      <c r="A33" s="9"/>
      <c r="B33" s="34" t="s">
        <v>20</v>
      </c>
      <c r="C33" s="1" t="s">
        <v>9</v>
      </c>
      <c r="D33" s="63">
        <v>0.024</v>
      </c>
      <c r="E33" s="63"/>
      <c r="F33" s="63"/>
      <c r="G33" s="63"/>
      <c r="H33" s="63"/>
      <c r="I33" s="63"/>
      <c r="J33" s="63"/>
      <c r="K33" s="64"/>
      <c r="L33" s="59" t="s">
        <v>228</v>
      </c>
      <c r="IJ33" s="9"/>
      <c r="IK33" s="1"/>
      <c r="IL33" s="34" t="s">
        <v>20</v>
      </c>
      <c r="IM33" s="1" t="s">
        <v>9</v>
      </c>
      <c r="IN33" s="2">
        <v>0.024</v>
      </c>
      <c r="IO33" s="4">
        <f>IO28*IN33</f>
        <v>0.528</v>
      </c>
      <c r="IP33" s="1">
        <v>3.2</v>
      </c>
      <c r="IQ33" s="4">
        <f>IP33*IO33</f>
        <v>1.6896000000000002</v>
      </c>
      <c r="IR33" s="1"/>
      <c r="IS33" s="4"/>
      <c r="IT33" s="1"/>
      <c r="IU33" s="4"/>
      <c r="IV33" s="15">
        <f>IQ33+IS33+IU33</f>
        <v>1.6896000000000002</v>
      </c>
      <c r="SF33" s="9"/>
      <c r="SG33" s="1"/>
      <c r="SH33" s="34" t="s">
        <v>20</v>
      </c>
      <c r="SI33" s="1" t="s">
        <v>9</v>
      </c>
      <c r="SJ33" s="2">
        <v>0.024</v>
      </c>
      <c r="SK33" s="4">
        <f>SK28*SJ33</f>
        <v>0.528</v>
      </c>
      <c r="SL33" s="1">
        <v>3.2</v>
      </c>
      <c r="SM33" s="4">
        <f>SL33*SK33</f>
        <v>1.6896000000000002</v>
      </c>
      <c r="SN33" s="1"/>
      <c r="SO33" s="4"/>
      <c r="SP33" s="1"/>
      <c r="SQ33" s="4"/>
      <c r="SR33" s="15">
        <f>SM33+SO33+SQ33</f>
        <v>1.6896000000000002</v>
      </c>
      <c r="ACB33" s="9"/>
      <c r="ACC33" s="1"/>
      <c r="ACD33" s="34" t="s">
        <v>20</v>
      </c>
      <c r="ACE33" s="1" t="s">
        <v>9</v>
      </c>
      <c r="ACF33" s="2">
        <v>0.024</v>
      </c>
      <c r="ACG33" s="4">
        <f>ACG28*ACF33</f>
        <v>0.528</v>
      </c>
      <c r="ACH33" s="1">
        <v>3.2</v>
      </c>
      <c r="ACI33" s="4">
        <f>ACH33*ACG33</f>
        <v>1.6896000000000002</v>
      </c>
      <c r="ACJ33" s="1"/>
      <c r="ACK33" s="4"/>
      <c r="ACL33" s="1"/>
      <c r="ACM33" s="4"/>
      <c r="ACN33" s="15">
        <f>ACI33+ACK33+ACM33</f>
        <v>1.6896000000000002</v>
      </c>
      <c r="ALX33" s="9"/>
      <c r="ALY33" s="1"/>
      <c r="ALZ33" s="34" t="s">
        <v>20</v>
      </c>
      <c r="AMA33" s="1" t="s">
        <v>9</v>
      </c>
      <c r="AMB33" s="2">
        <v>0.024</v>
      </c>
      <c r="AMC33" s="4">
        <f>AMC28*AMB33</f>
        <v>0.528</v>
      </c>
      <c r="AMD33" s="1">
        <v>3.2</v>
      </c>
      <c r="AME33" s="4">
        <f>AMD33*AMC33</f>
        <v>1.6896000000000002</v>
      </c>
      <c r="AMF33" s="1"/>
      <c r="AMG33" s="4"/>
      <c r="AMH33" s="1"/>
      <c r="AMI33" s="4"/>
      <c r="AMJ33" s="15">
        <f>AME33+AMG33+AMI33</f>
        <v>1.6896000000000002</v>
      </c>
      <c r="AVT33" s="9"/>
      <c r="AVU33" s="1"/>
      <c r="AVV33" s="34" t="s">
        <v>20</v>
      </c>
      <c r="AVW33" s="1" t="s">
        <v>9</v>
      </c>
      <c r="AVX33" s="2">
        <v>0.024</v>
      </c>
      <c r="AVY33" s="4">
        <f>AVY28*AVX33</f>
        <v>0.528</v>
      </c>
      <c r="AVZ33" s="1">
        <v>3.2</v>
      </c>
      <c r="AWA33" s="4">
        <f>AVZ33*AVY33</f>
        <v>1.6896000000000002</v>
      </c>
      <c r="AWB33" s="1"/>
      <c r="AWC33" s="4"/>
      <c r="AWD33" s="1"/>
      <c r="AWE33" s="4"/>
      <c r="AWF33" s="15">
        <f>AWA33+AWC33+AWE33</f>
        <v>1.6896000000000002</v>
      </c>
      <c r="BFP33" s="9"/>
      <c r="BFQ33" s="1"/>
      <c r="BFR33" s="34" t="s">
        <v>20</v>
      </c>
      <c r="BFS33" s="1" t="s">
        <v>9</v>
      </c>
      <c r="BFT33" s="2">
        <v>0.024</v>
      </c>
      <c r="BFU33" s="4">
        <f>BFU28*BFT33</f>
        <v>0.528</v>
      </c>
      <c r="BFV33" s="1">
        <v>3.2</v>
      </c>
      <c r="BFW33" s="4">
        <f>BFV33*BFU33</f>
        <v>1.6896000000000002</v>
      </c>
      <c r="BFX33" s="1"/>
      <c r="BFY33" s="4"/>
      <c r="BFZ33" s="1"/>
      <c r="BGA33" s="4"/>
      <c r="BGB33" s="15">
        <f>BFW33+BFY33+BGA33</f>
        <v>1.6896000000000002</v>
      </c>
      <c r="BPL33" s="9"/>
      <c r="BPM33" s="1"/>
      <c r="BPN33" s="34" t="s">
        <v>20</v>
      </c>
      <c r="BPO33" s="1" t="s">
        <v>9</v>
      </c>
      <c r="BPP33" s="2">
        <v>0.024</v>
      </c>
      <c r="BPQ33" s="4">
        <f>BPQ28*BPP33</f>
        <v>0.528</v>
      </c>
      <c r="BPR33" s="1">
        <v>3.2</v>
      </c>
      <c r="BPS33" s="4">
        <f>BPR33*BPQ33</f>
        <v>1.6896000000000002</v>
      </c>
      <c r="BPT33" s="1"/>
      <c r="BPU33" s="4"/>
      <c r="BPV33" s="1"/>
      <c r="BPW33" s="4"/>
      <c r="BPX33" s="15">
        <f>BPS33+BPU33+BPW33</f>
        <v>1.6896000000000002</v>
      </c>
      <c r="BZH33" s="9"/>
      <c r="BZI33" s="1"/>
      <c r="BZJ33" s="34" t="s">
        <v>20</v>
      </c>
      <c r="BZK33" s="1" t="s">
        <v>9</v>
      </c>
      <c r="BZL33" s="2">
        <v>0.024</v>
      </c>
      <c r="BZM33" s="4">
        <f>BZM28*BZL33</f>
        <v>0.528</v>
      </c>
      <c r="BZN33" s="1">
        <v>3.2</v>
      </c>
      <c r="BZO33" s="4">
        <f>BZN33*BZM33</f>
        <v>1.6896000000000002</v>
      </c>
      <c r="BZP33" s="1"/>
      <c r="BZQ33" s="4"/>
      <c r="BZR33" s="1"/>
      <c r="BZS33" s="4"/>
      <c r="BZT33" s="15">
        <f>BZO33+BZQ33+BZS33</f>
        <v>1.6896000000000002</v>
      </c>
      <c r="CJD33" s="9"/>
      <c r="CJE33" s="1"/>
      <c r="CJF33" s="34" t="s">
        <v>20</v>
      </c>
      <c r="CJG33" s="1" t="s">
        <v>9</v>
      </c>
      <c r="CJH33" s="2">
        <v>0.024</v>
      </c>
      <c r="CJI33" s="4">
        <f>CJI28*CJH33</f>
        <v>0.528</v>
      </c>
      <c r="CJJ33" s="1">
        <v>3.2</v>
      </c>
      <c r="CJK33" s="4">
        <f>CJJ33*CJI33</f>
        <v>1.6896000000000002</v>
      </c>
      <c r="CJL33" s="1"/>
      <c r="CJM33" s="4"/>
      <c r="CJN33" s="1"/>
      <c r="CJO33" s="4"/>
      <c r="CJP33" s="15">
        <f>CJK33+CJM33+CJO33</f>
        <v>1.6896000000000002</v>
      </c>
      <c r="CSZ33" s="9"/>
      <c r="CTA33" s="1"/>
      <c r="CTB33" s="34" t="s">
        <v>20</v>
      </c>
      <c r="CTC33" s="1" t="s">
        <v>9</v>
      </c>
      <c r="CTD33" s="2">
        <v>0.024</v>
      </c>
      <c r="CTE33" s="4">
        <f>CTE28*CTD33</f>
        <v>0.528</v>
      </c>
      <c r="CTF33" s="1">
        <v>3.2</v>
      </c>
      <c r="CTG33" s="4">
        <f>CTF33*CTE33</f>
        <v>1.6896000000000002</v>
      </c>
      <c r="CTH33" s="1"/>
      <c r="CTI33" s="4"/>
      <c r="CTJ33" s="1"/>
      <c r="CTK33" s="4"/>
      <c r="CTL33" s="15">
        <f>CTG33+CTI33+CTK33</f>
        <v>1.6896000000000002</v>
      </c>
      <c r="DCV33" s="9"/>
      <c r="DCW33" s="1"/>
      <c r="DCX33" s="34" t="s">
        <v>20</v>
      </c>
      <c r="DCY33" s="1" t="s">
        <v>9</v>
      </c>
      <c r="DCZ33" s="2">
        <v>0.024</v>
      </c>
      <c r="DDA33" s="4">
        <f>DDA28*DCZ33</f>
        <v>0.528</v>
      </c>
      <c r="DDB33" s="1">
        <v>3.2</v>
      </c>
      <c r="DDC33" s="4">
        <f>DDB33*DDA33</f>
        <v>1.6896000000000002</v>
      </c>
      <c r="DDD33" s="1"/>
      <c r="DDE33" s="4"/>
      <c r="DDF33" s="1"/>
      <c r="DDG33" s="4"/>
      <c r="DDH33" s="15">
        <f>DDC33+DDE33+DDG33</f>
        <v>1.6896000000000002</v>
      </c>
      <c r="DMR33" s="9"/>
      <c r="DMS33" s="1"/>
      <c r="DMT33" s="34" t="s">
        <v>20</v>
      </c>
      <c r="DMU33" s="1" t="s">
        <v>9</v>
      </c>
      <c r="DMV33" s="2">
        <v>0.024</v>
      </c>
      <c r="DMW33" s="4">
        <f>DMW28*DMV33</f>
        <v>0.528</v>
      </c>
      <c r="DMX33" s="1">
        <v>3.2</v>
      </c>
      <c r="DMY33" s="4">
        <f>DMX33*DMW33</f>
        <v>1.6896000000000002</v>
      </c>
      <c r="DMZ33" s="1"/>
      <c r="DNA33" s="4"/>
      <c r="DNB33" s="1"/>
      <c r="DNC33" s="4"/>
      <c r="DND33" s="15">
        <f>DMY33+DNA33+DNC33</f>
        <v>1.6896000000000002</v>
      </c>
      <c r="DWN33" s="9"/>
      <c r="DWO33" s="1"/>
      <c r="DWP33" s="34" t="s">
        <v>20</v>
      </c>
      <c r="DWQ33" s="1" t="s">
        <v>9</v>
      </c>
      <c r="DWR33" s="2">
        <v>0.024</v>
      </c>
      <c r="DWS33" s="4">
        <f>DWS28*DWR33</f>
        <v>0.528</v>
      </c>
      <c r="DWT33" s="1">
        <v>3.2</v>
      </c>
      <c r="DWU33" s="4">
        <f>DWT33*DWS33</f>
        <v>1.6896000000000002</v>
      </c>
      <c r="DWV33" s="1"/>
      <c r="DWW33" s="4"/>
      <c r="DWX33" s="1"/>
      <c r="DWY33" s="4"/>
      <c r="DWZ33" s="15">
        <f>DWU33+DWW33+DWY33</f>
        <v>1.6896000000000002</v>
      </c>
      <c r="EGJ33" s="9"/>
      <c r="EGK33" s="1"/>
      <c r="EGL33" s="34" t="s">
        <v>20</v>
      </c>
      <c r="EGM33" s="1" t="s">
        <v>9</v>
      </c>
      <c r="EGN33" s="2">
        <v>0.024</v>
      </c>
      <c r="EGO33" s="4">
        <f>EGO28*EGN33</f>
        <v>0.528</v>
      </c>
      <c r="EGP33" s="1">
        <v>3.2</v>
      </c>
      <c r="EGQ33" s="4">
        <f>EGP33*EGO33</f>
        <v>1.6896000000000002</v>
      </c>
      <c r="EGR33" s="1"/>
      <c r="EGS33" s="4"/>
      <c r="EGT33" s="1"/>
      <c r="EGU33" s="4"/>
      <c r="EGV33" s="15">
        <f>EGQ33+EGS33+EGU33</f>
        <v>1.6896000000000002</v>
      </c>
      <c r="EQF33" s="9"/>
      <c r="EQG33" s="1"/>
      <c r="EQH33" s="34" t="s">
        <v>20</v>
      </c>
      <c r="EQI33" s="1" t="s">
        <v>9</v>
      </c>
      <c r="EQJ33" s="2">
        <v>0.024</v>
      </c>
      <c r="EQK33" s="4">
        <f>EQK28*EQJ33</f>
        <v>0.528</v>
      </c>
      <c r="EQL33" s="1">
        <v>3.2</v>
      </c>
      <c r="EQM33" s="4">
        <f>EQL33*EQK33</f>
        <v>1.6896000000000002</v>
      </c>
      <c r="EQN33" s="1"/>
      <c r="EQO33" s="4"/>
      <c r="EQP33" s="1"/>
      <c r="EQQ33" s="4"/>
      <c r="EQR33" s="15">
        <f>EQM33+EQO33+EQQ33</f>
        <v>1.6896000000000002</v>
      </c>
      <c r="FAB33" s="9"/>
      <c r="FAC33" s="1"/>
      <c r="FAD33" s="34" t="s">
        <v>20</v>
      </c>
      <c r="FAE33" s="1" t="s">
        <v>9</v>
      </c>
      <c r="FAF33" s="2">
        <v>0.024</v>
      </c>
      <c r="FAG33" s="4">
        <f>FAG28*FAF33</f>
        <v>0.528</v>
      </c>
      <c r="FAH33" s="1">
        <v>3.2</v>
      </c>
      <c r="FAI33" s="4">
        <f>FAH33*FAG33</f>
        <v>1.6896000000000002</v>
      </c>
      <c r="FAJ33" s="1"/>
      <c r="FAK33" s="4"/>
      <c r="FAL33" s="1"/>
      <c r="FAM33" s="4"/>
      <c r="FAN33" s="15">
        <f>FAI33+FAK33+FAM33</f>
        <v>1.6896000000000002</v>
      </c>
      <c r="FJX33" s="9"/>
      <c r="FJY33" s="1"/>
      <c r="FJZ33" s="34" t="s">
        <v>20</v>
      </c>
      <c r="FKA33" s="1" t="s">
        <v>9</v>
      </c>
      <c r="FKB33" s="2">
        <v>0.024</v>
      </c>
      <c r="FKC33" s="4">
        <f>FKC28*FKB33</f>
        <v>0.528</v>
      </c>
      <c r="FKD33" s="1">
        <v>3.2</v>
      </c>
      <c r="FKE33" s="4">
        <f>FKD33*FKC33</f>
        <v>1.6896000000000002</v>
      </c>
      <c r="FKF33" s="1"/>
      <c r="FKG33" s="4"/>
      <c r="FKH33" s="1"/>
      <c r="FKI33" s="4"/>
      <c r="FKJ33" s="15">
        <f>FKE33+FKG33+FKI33</f>
        <v>1.6896000000000002</v>
      </c>
      <c r="FTT33" s="9"/>
      <c r="FTU33" s="1"/>
      <c r="FTV33" s="34" t="s">
        <v>20</v>
      </c>
      <c r="FTW33" s="1" t="s">
        <v>9</v>
      </c>
      <c r="FTX33" s="2">
        <v>0.024</v>
      </c>
      <c r="FTY33" s="4">
        <f>FTY28*FTX33</f>
        <v>0.528</v>
      </c>
      <c r="FTZ33" s="1">
        <v>3.2</v>
      </c>
      <c r="FUA33" s="4">
        <f>FTZ33*FTY33</f>
        <v>1.6896000000000002</v>
      </c>
      <c r="FUB33" s="1"/>
      <c r="FUC33" s="4"/>
      <c r="FUD33" s="1"/>
      <c r="FUE33" s="4"/>
      <c r="FUF33" s="15">
        <f>FUA33+FUC33+FUE33</f>
        <v>1.6896000000000002</v>
      </c>
      <c r="GDP33" s="9"/>
      <c r="GDQ33" s="1"/>
      <c r="GDR33" s="34" t="s">
        <v>20</v>
      </c>
      <c r="GDS33" s="1" t="s">
        <v>9</v>
      </c>
      <c r="GDT33" s="2">
        <v>0.024</v>
      </c>
      <c r="GDU33" s="4">
        <f>GDU28*GDT33</f>
        <v>0.528</v>
      </c>
      <c r="GDV33" s="1">
        <v>3.2</v>
      </c>
      <c r="GDW33" s="4">
        <f>GDV33*GDU33</f>
        <v>1.6896000000000002</v>
      </c>
      <c r="GDX33" s="1"/>
      <c r="GDY33" s="4"/>
      <c r="GDZ33" s="1"/>
      <c r="GEA33" s="4"/>
      <c r="GEB33" s="15">
        <f>GDW33+GDY33+GEA33</f>
        <v>1.6896000000000002</v>
      </c>
      <c r="GNL33" s="9"/>
      <c r="GNM33" s="1"/>
      <c r="GNN33" s="34" t="s">
        <v>20</v>
      </c>
      <c r="GNO33" s="1" t="s">
        <v>9</v>
      </c>
      <c r="GNP33" s="2">
        <v>0.024</v>
      </c>
      <c r="GNQ33" s="4">
        <f>GNQ28*GNP33</f>
        <v>0.528</v>
      </c>
      <c r="GNR33" s="1">
        <v>3.2</v>
      </c>
      <c r="GNS33" s="4">
        <f>GNR33*GNQ33</f>
        <v>1.6896000000000002</v>
      </c>
      <c r="GNT33" s="1"/>
      <c r="GNU33" s="4"/>
      <c r="GNV33" s="1"/>
      <c r="GNW33" s="4"/>
      <c r="GNX33" s="15">
        <f>GNS33+GNU33+GNW33</f>
        <v>1.6896000000000002</v>
      </c>
      <c r="GXH33" s="9"/>
      <c r="GXI33" s="1"/>
      <c r="GXJ33" s="34" t="s">
        <v>20</v>
      </c>
      <c r="GXK33" s="1" t="s">
        <v>9</v>
      </c>
      <c r="GXL33" s="2">
        <v>0.024</v>
      </c>
      <c r="GXM33" s="4">
        <f>GXM28*GXL33</f>
        <v>0.528</v>
      </c>
      <c r="GXN33" s="1">
        <v>3.2</v>
      </c>
      <c r="GXO33" s="4">
        <f>GXN33*GXM33</f>
        <v>1.6896000000000002</v>
      </c>
      <c r="GXP33" s="1"/>
      <c r="GXQ33" s="4"/>
      <c r="GXR33" s="1"/>
      <c r="GXS33" s="4"/>
      <c r="GXT33" s="15">
        <f>GXO33+GXQ33+GXS33</f>
        <v>1.6896000000000002</v>
      </c>
      <c r="HHD33" s="9"/>
      <c r="HHE33" s="1"/>
      <c r="HHF33" s="34" t="s">
        <v>20</v>
      </c>
      <c r="HHG33" s="1" t="s">
        <v>9</v>
      </c>
      <c r="HHH33" s="2">
        <v>0.024</v>
      </c>
      <c r="HHI33" s="4">
        <f>HHI28*HHH33</f>
        <v>0.528</v>
      </c>
      <c r="HHJ33" s="1">
        <v>3.2</v>
      </c>
      <c r="HHK33" s="4">
        <f>HHJ33*HHI33</f>
        <v>1.6896000000000002</v>
      </c>
      <c r="HHL33" s="1"/>
      <c r="HHM33" s="4"/>
      <c r="HHN33" s="1"/>
      <c r="HHO33" s="4"/>
      <c r="HHP33" s="15">
        <f>HHK33+HHM33+HHO33</f>
        <v>1.6896000000000002</v>
      </c>
      <c r="HQZ33" s="9"/>
      <c r="HRA33" s="1"/>
      <c r="HRB33" s="34" t="s">
        <v>20</v>
      </c>
      <c r="HRC33" s="1" t="s">
        <v>9</v>
      </c>
      <c r="HRD33" s="2">
        <v>0.024</v>
      </c>
      <c r="HRE33" s="4">
        <f>HRE28*HRD33</f>
        <v>0.528</v>
      </c>
      <c r="HRF33" s="1">
        <v>3.2</v>
      </c>
      <c r="HRG33" s="4">
        <f>HRF33*HRE33</f>
        <v>1.6896000000000002</v>
      </c>
      <c r="HRH33" s="1"/>
      <c r="HRI33" s="4"/>
      <c r="HRJ33" s="1"/>
      <c r="HRK33" s="4"/>
      <c r="HRL33" s="15">
        <f>HRG33+HRI33+HRK33</f>
        <v>1.6896000000000002</v>
      </c>
      <c r="IAV33" s="9"/>
      <c r="IAW33" s="1"/>
      <c r="IAX33" s="34" t="s">
        <v>20</v>
      </c>
      <c r="IAY33" s="1" t="s">
        <v>9</v>
      </c>
      <c r="IAZ33" s="2">
        <v>0.024</v>
      </c>
      <c r="IBA33" s="4">
        <f>IBA28*IAZ33</f>
        <v>0.528</v>
      </c>
      <c r="IBB33" s="1">
        <v>3.2</v>
      </c>
      <c r="IBC33" s="4">
        <f>IBB33*IBA33</f>
        <v>1.6896000000000002</v>
      </c>
      <c r="IBD33" s="1"/>
      <c r="IBE33" s="4"/>
      <c r="IBF33" s="1"/>
      <c r="IBG33" s="4"/>
      <c r="IBH33" s="15">
        <f>IBC33+IBE33+IBG33</f>
        <v>1.6896000000000002</v>
      </c>
      <c r="IKR33" s="9"/>
      <c r="IKS33" s="1"/>
      <c r="IKT33" s="34" t="s">
        <v>20</v>
      </c>
      <c r="IKU33" s="1" t="s">
        <v>9</v>
      </c>
      <c r="IKV33" s="2">
        <v>0.024</v>
      </c>
      <c r="IKW33" s="4">
        <f>IKW28*IKV33</f>
        <v>0.528</v>
      </c>
      <c r="IKX33" s="1">
        <v>3.2</v>
      </c>
      <c r="IKY33" s="4">
        <f>IKX33*IKW33</f>
        <v>1.6896000000000002</v>
      </c>
      <c r="IKZ33" s="1"/>
      <c r="ILA33" s="4"/>
      <c r="ILB33" s="1"/>
      <c r="ILC33" s="4"/>
      <c r="ILD33" s="15">
        <f>IKY33+ILA33+ILC33</f>
        <v>1.6896000000000002</v>
      </c>
      <c r="IUN33" s="9"/>
      <c r="IUO33" s="1"/>
      <c r="IUP33" s="34" t="s">
        <v>20</v>
      </c>
      <c r="IUQ33" s="1" t="s">
        <v>9</v>
      </c>
      <c r="IUR33" s="2">
        <v>0.024</v>
      </c>
      <c r="IUS33" s="4">
        <f>IUS28*IUR33</f>
        <v>0.528</v>
      </c>
      <c r="IUT33" s="1">
        <v>3.2</v>
      </c>
      <c r="IUU33" s="4">
        <f>IUT33*IUS33</f>
        <v>1.6896000000000002</v>
      </c>
      <c r="IUV33" s="1"/>
      <c r="IUW33" s="4"/>
      <c r="IUX33" s="1"/>
      <c r="IUY33" s="4"/>
      <c r="IUZ33" s="15">
        <f>IUU33+IUW33+IUY33</f>
        <v>1.6896000000000002</v>
      </c>
      <c r="JEJ33" s="9"/>
      <c r="JEK33" s="1"/>
      <c r="JEL33" s="34" t="s">
        <v>20</v>
      </c>
      <c r="JEM33" s="1" t="s">
        <v>9</v>
      </c>
      <c r="JEN33" s="2">
        <v>0.024</v>
      </c>
      <c r="JEO33" s="4">
        <f>JEO28*JEN33</f>
        <v>0.528</v>
      </c>
      <c r="JEP33" s="1">
        <v>3.2</v>
      </c>
      <c r="JEQ33" s="4">
        <f>JEP33*JEO33</f>
        <v>1.6896000000000002</v>
      </c>
      <c r="JER33" s="1"/>
      <c r="JES33" s="4"/>
      <c r="JET33" s="1"/>
      <c r="JEU33" s="4"/>
      <c r="JEV33" s="15">
        <f>JEQ33+JES33+JEU33</f>
        <v>1.6896000000000002</v>
      </c>
      <c r="JOF33" s="9"/>
      <c r="JOG33" s="1"/>
      <c r="JOH33" s="34" t="s">
        <v>20</v>
      </c>
      <c r="JOI33" s="1" t="s">
        <v>9</v>
      </c>
      <c r="JOJ33" s="2">
        <v>0.024</v>
      </c>
      <c r="JOK33" s="4">
        <f>JOK28*JOJ33</f>
        <v>0.528</v>
      </c>
      <c r="JOL33" s="1">
        <v>3.2</v>
      </c>
      <c r="JOM33" s="4">
        <f>JOL33*JOK33</f>
        <v>1.6896000000000002</v>
      </c>
      <c r="JON33" s="1"/>
      <c r="JOO33" s="4"/>
      <c r="JOP33" s="1"/>
      <c r="JOQ33" s="4"/>
      <c r="JOR33" s="15">
        <f>JOM33+JOO33+JOQ33</f>
        <v>1.6896000000000002</v>
      </c>
      <c r="JYB33" s="9"/>
      <c r="JYC33" s="1"/>
      <c r="JYD33" s="34" t="s">
        <v>20</v>
      </c>
      <c r="JYE33" s="1" t="s">
        <v>9</v>
      </c>
      <c r="JYF33" s="2">
        <v>0.024</v>
      </c>
      <c r="JYG33" s="4">
        <f>JYG28*JYF33</f>
        <v>0.528</v>
      </c>
      <c r="JYH33" s="1">
        <v>3.2</v>
      </c>
      <c r="JYI33" s="4">
        <f>JYH33*JYG33</f>
        <v>1.6896000000000002</v>
      </c>
      <c r="JYJ33" s="1"/>
      <c r="JYK33" s="4"/>
      <c r="JYL33" s="1"/>
      <c r="JYM33" s="4"/>
      <c r="JYN33" s="15">
        <f>JYI33+JYK33+JYM33</f>
        <v>1.6896000000000002</v>
      </c>
      <c r="KHX33" s="9"/>
      <c r="KHY33" s="1"/>
      <c r="KHZ33" s="34" t="s">
        <v>20</v>
      </c>
      <c r="KIA33" s="1" t="s">
        <v>9</v>
      </c>
      <c r="KIB33" s="2">
        <v>0.024</v>
      </c>
      <c r="KIC33" s="4">
        <f>KIC28*KIB33</f>
        <v>0.528</v>
      </c>
      <c r="KID33" s="1">
        <v>3.2</v>
      </c>
      <c r="KIE33" s="4">
        <f>KID33*KIC33</f>
        <v>1.6896000000000002</v>
      </c>
      <c r="KIF33" s="1"/>
      <c r="KIG33" s="4"/>
      <c r="KIH33" s="1"/>
      <c r="KII33" s="4"/>
      <c r="KIJ33" s="15">
        <f>KIE33+KIG33+KII33</f>
        <v>1.6896000000000002</v>
      </c>
      <c r="KRT33" s="9"/>
      <c r="KRU33" s="1"/>
      <c r="KRV33" s="34" t="s">
        <v>20</v>
      </c>
      <c r="KRW33" s="1" t="s">
        <v>9</v>
      </c>
      <c r="KRX33" s="2">
        <v>0.024</v>
      </c>
      <c r="KRY33" s="4">
        <f>KRY28*KRX33</f>
        <v>0.528</v>
      </c>
      <c r="KRZ33" s="1">
        <v>3.2</v>
      </c>
      <c r="KSA33" s="4">
        <f>KRZ33*KRY33</f>
        <v>1.6896000000000002</v>
      </c>
      <c r="KSB33" s="1"/>
      <c r="KSC33" s="4"/>
      <c r="KSD33" s="1"/>
      <c r="KSE33" s="4"/>
      <c r="KSF33" s="15">
        <f>KSA33+KSC33+KSE33</f>
        <v>1.6896000000000002</v>
      </c>
      <c r="LBP33" s="9"/>
      <c r="LBQ33" s="1"/>
      <c r="LBR33" s="34" t="s">
        <v>20</v>
      </c>
      <c r="LBS33" s="1" t="s">
        <v>9</v>
      </c>
      <c r="LBT33" s="2">
        <v>0.024</v>
      </c>
      <c r="LBU33" s="4">
        <f>LBU28*LBT33</f>
        <v>0.528</v>
      </c>
      <c r="LBV33" s="1">
        <v>3.2</v>
      </c>
      <c r="LBW33" s="4">
        <f>LBV33*LBU33</f>
        <v>1.6896000000000002</v>
      </c>
      <c r="LBX33" s="1"/>
      <c r="LBY33" s="4"/>
      <c r="LBZ33" s="1"/>
      <c r="LCA33" s="4"/>
      <c r="LCB33" s="15">
        <f>LBW33+LBY33+LCA33</f>
        <v>1.6896000000000002</v>
      </c>
      <c r="LLL33" s="9"/>
      <c r="LLM33" s="1"/>
      <c r="LLN33" s="34" t="s">
        <v>20</v>
      </c>
      <c r="LLO33" s="1" t="s">
        <v>9</v>
      </c>
      <c r="LLP33" s="2">
        <v>0.024</v>
      </c>
      <c r="LLQ33" s="4">
        <f>LLQ28*LLP33</f>
        <v>0.528</v>
      </c>
      <c r="LLR33" s="1">
        <v>3.2</v>
      </c>
      <c r="LLS33" s="4">
        <f>LLR33*LLQ33</f>
        <v>1.6896000000000002</v>
      </c>
      <c r="LLT33" s="1"/>
      <c r="LLU33" s="4"/>
      <c r="LLV33" s="1"/>
      <c r="LLW33" s="4"/>
      <c r="LLX33" s="15">
        <f>LLS33+LLU33+LLW33</f>
        <v>1.6896000000000002</v>
      </c>
      <c r="LVH33" s="9"/>
      <c r="LVI33" s="1"/>
      <c r="LVJ33" s="34" t="s">
        <v>20</v>
      </c>
      <c r="LVK33" s="1" t="s">
        <v>9</v>
      </c>
      <c r="LVL33" s="2">
        <v>0.024</v>
      </c>
      <c r="LVM33" s="4">
        <f>LVM28*LVL33</f>
        <v>0.528</v>
      </c>
      <c r="LVN33" s="1">
        <v>3.2</v>
      </c>
      <c r="LVO33" s="4">
        <f>LVN33*LVM33</f>
        <v>1.6896000000000002</v>
      </c>
      <c r="LVP33" s="1"/>
      <c r="LVQ33" s="4"/>
      <c r="LVR33" s="1"/>
      <c r="LVS33" s="4"/>
      <c r="LVT33" s="15">
        <f>LVO33+LVQ33+LVS33</f>
        <v>1.6896000000000002</v>
      </c>
      <c r="MFD33" s="9"/>
      <c r="MFE33" s="1"/>
      <c r="MFF33" s="34" t="s">
        <v>20</v>
      </c>
      <c r="MFG33" s="1" t="s">
        <v>9</v>
      </c>
      <c r="MFH33" s="2">
        <v>0.024</v>
      </c>
      <c r="MFI33" s="4">
        <f>MFI28*MFH33</f>
        <v>0.528</v>
      </c>
      <c r="MFJ33" s="1">
        <v>3.2</v>
      </c>
      <c r="MFK33" s="4">
        <f>MFJ33*MFI33</f>
        <v>1.6896000000000002</v>
      </c>
      <c r="MFL33" s="1"/>
      <c r="MFM33" s="4"/>
      <c r="MFN33" s="1"/>
      <c r="MFO33" s="4"/>
      <c r="MFP33" s="15">
        <f>MFK33+MFM33+MFO33</f>
        <v>1.6896000000000002</v>
      </c>
      <c r="MOZ33" s="9"/>
      <c r="MPA33" s="1"/>
      <c r="MPB33" s="34" t="s">
        <v>20</v>
      </c>
      <c r="MPC33" s="1" t="s">
        <v>9</v>
      </c>
      <c r="MPD33" s="2">
        <v>0.024</v>
      </c>
      <c r="MPE33" s="4">
        <f>MPE28*MPD33</f>
        <v>0.528</v>
      </c>
      <c r="MPF33" s="1">
        <v>3.2</v>
      </c>
      <c r="MPG33" s="4">
        <f>MPF33*MPE33</f>
        <v>1.6896000000000002</v>
      </c>
      <c r="MPH33" s="1"/>
      <c r="MPI33" s="4"/>
      <c r="MPJ33" s="1"/>
      <c r="MPK33" s="4"/>
      <c r="MPL33" s="15">
        <f>MPG33+MPI33+MPK33</f>
        <v>1.6896000000000002</v>
      </c>
      <c r="MYV33" s="9"/>
      <c r="MYW33" s="1"/>
      <c r="MYX33" s="34" t="s">
        <v>20</v>
      </c>
      <c r="MYY33" s="1" t="s">
        <v>9</v>
      </c>
      <c r="MYZ33" s="2">
        <v>0.024</v>
      </c>
      <c r="MZA33" s="4">
        <f>MZA28*MYZ33</f>
        <v>0.528</v>
      </c>
      <c r="MZB33" s="1">
        <v>3.2</v>
      </c>
      <c r="MZC33" s="4">
        <f>MZB33*MZA33</f>
        <v>1.6896000000000002</v>
      </c>
      <c r="MZD33" s="1"/>
      <c r="MZE33" s="4"/>
      <c r="MZF33" s="1"/>
      <c r="MZG33" s="4"/>
      <c r="MZH33" s="15">
        <f>MZC33+MZE33+MZG33</f>
        <v>1.6896000000000002</v>
      </c>
      <c r="NIR33" s="9"/>
      <c r="NIS33" s="1"/>
      <c r="NIT33" s="34" t="s">
        <v>20</v>
      </c>
      <c r="NIU33" s="1" t="s">
        <v>9</v>
      </c>
      <c r="NIV33" s="2">
        <v>0.024</v>
      </c>
      <c r="NIW33" s="4">
        <f>NIW28*NIV33</f>
        <v>0.528</v>
      </c>
      <c r="NIX33" s="1">
        <v>3.2</v>
      </c>
      <c r="NIY33" s="4">
        <f>NIX33*NIW33</f>
        <v>1.6896000000000002</v>
      </c>
      <c r="NIZ33" s="1"/>
      <c r="NJA33" s="4"/>
      <c r="NJB33" s="1"/>
      <c r="NJC33" s="4"/>
      <c r="NJD33" s="15">
        <f>NIY33+NJA33+NJC33</f>
        <v>1.6896000000000002</v>
      </c>
      <c r="NSN33" s="9"/>
      <c r="NSO33" s="1"/>
      <c r="NSP33" s="34" t="s">
        <v>20</v>
      </c>
      <c r="NSQ33" s="1" t="s">
        <v>9</v>
      </c>
      <c r="NSR33" s="2">
        <v>0.024</v>
      </c>
      <c r="NSS33" s="4">
        <f>NSS28*NSR33</f>
        <v>0.528</v>
      </c>
      <c r="NST33" s="1">
        <v>3.2</v>
      </c>
      <c r="NSU33" s="4">
        <f>NST33*NSS33</f>
        <v>1.6896000000000002</v>
      </c>
      <c r="NSV33" s="1"/>
      <c r="NSW33" s="4"/>
      <c r="NSX33" s="1"/>
      <c r="NSY33" s="4"/>
      <c r="NSZ33" s="15">
        <f>NSU33+NSW33+NSY33</f>
        <v>1.6896000000000002</v>
      </c>
      <c r="OCJ33" s="9"/>
      <c r="OCK33" s="1"/>
      <c r="OCL33" s="34" t="s">
        <v>20</v>
      </c>
      <c r="OCM33" s="1" t="s">
        <v>9</v>
      </c>
      <c r="OCN33" s="2">
        <v>0.024</v>
      </c>
      <c r="OCO33" s="4">
        <f>OCO28*OCN33</f>
        <v>0.528</v>
      </c>
      <c r="OCP33" s="1">
        <v>3.2</v>
      </c>
      <c r="OCQ33" s="4">
        <f>OCP33*OCO33</f>
        <v>1.6896000000000002</v>
      </c>
      <c r="OCR33" s="1"/>
      <c r="OCS33" s="4"/>
      <c r="OCT33" s="1"/>
      <c r="OCU33" s="4"/>
      <c r="OCV33" s="15">
        <f>OCQ33+OCS33+OCU33</f>
        <v>1.6896000000000002</v>
      </c>
      <c r="OMF33" s="9"/>
      <c r="OMG33" s="1"/>
      <c r="OMH33" s="34" t="s">
        <v>20</v>
      </c>
      <c r="OMI33" s="1" t="s">
        <v>9</v>
      </c>
      <c r="OMJ33" s="2">
        <v>0.024</v>
      </c>
      <c r="OMK33" s="4">
        <f>OMK28*OMJ33</f>
        <v>0.528</v>
      </c>
      <c r="OML33" s="1">
        <v>3.2</v>
      </c>
      <c r="OMM33" s="4">
        <f>OML33*OMK33</f>
        <v>1.6896000000000002</v>
      </c>
      <c r="OMN33" s="1"/>
      <c r="OMO33" s="4"/>
      <c r="OMP33" s="1"/>
      <c r="OMQ33" s="4"/>
      <c r="OMR33" s="15">
        <f>OMM33+OMO33+OMQ33</f>
        <v>1.6896000000000002</v>
      </c>
      <c r="OWB33" s="9"/>
      <c r="OWC33" s="1"/>
      <c r="OWD33" s="34" t="s">
        <v>20</v>
      </c>
      <c r="OWE33" s="1" t="s">
        <v>9</v>
      </c>
      <c r="OWF33" s="2">
        <v>0.024</v>
      </c>
      <c r="OWG33" s="4">
        <f>OWG28*OWF33</f>
        <v>0.528</v>
      </c>
      <c r="OWH33" s="1">
        <v>3.2</v>
      </c>
      <c r="OWI33" s="4">
        <f>OWH33*OWG33</f>
        <v>1.6896000000000002</v>
      </c>
      <c r="OWJ33" s="1"/>
      <c r="OWK33" s="4"/>
      <c r="OWL33" s="1"/>
      <c r="OWM33" s="4"/>
      <c r="OWN33" s="15">
        <f>OWI33+OWK33+OWM33</f>
        <v>1.6896000000000002</v>
      </c>
      <c r="PFX33" s="9"/>
      <c r="PFY33" s="1"/>
      <c r="PFZ33" s="34" t="s">
        <v>20</v>
      </c>
      <c r="PGA33" s="1" t="s">
        <v>9</v>
      </c>
      <c r="PGB33" s="2">
        <v>0.024</v>
      </c>
      <c r="PGC33" s="4">
        <f>PGC28*PGB33</f>
        <v>0.528</v>
      </c>
      <c r="PGD33" s="1">
        <v>3.2</v>
      </c>
      <c r="PGE33" s="4">
        <f>PGD33*PGC33</f>
        <v>1.6896000000000002</v>
      </c>
      <c r="PGF33" s="1"/>
      <c r="PGG33" s="4"/>
      <c r="PGH33" s="1"/>
      <c r="PGI33" s="4"/>
      <c r="PGJ33" s="15">
        <f>PGE33+PGG33+PGI33</f>
        <v>1.6896000000000002</v>
      </c>
      <c r="PPT33" s="9"/>
      <c r="PPU33" s="1"/>
      <c r="PPV33" s="34" t="s">
        <v>20</v>
      </c>
      <c r="PPW33" s="1" t="s">
        <v>9</v>
      </c>
      <c r="PPX33" s="2">
        <v>0.024</v>
      </c>
      <c r="PPY33" s="4">
        <f>PPY28*PPX33</f>
        <v>0.528</v>
      </c>
      <c r="PPZ33" s="1">
        <v>3.2</v>
      </c>
      <c r="PQA33" s="4">
        <f>PPZ33*PPY33</f>
        <v>1.6896000000000002</v>
      </c>
      <c r="PQB33" s="1"/>
      <c r="PQC33" s="4"/>
      <c r="PQD33" s="1"/>
      <c r="PQE33" s="4"/>
      <c r="PQF33" s="15">
        <f>PQA33+PQC33+PQE33</f>
        <v>1.6896000000000002</v>
      </c>
      <c r="PZP33" s="9"/>
      <c r="PZQ33" s="1"/>
      <c r="PZR33" s="34" t="s">
        <v>20</v>
      </c>
      <c r="PZS33" s="1" t="s">
        <v>9</v>
      </c>
      <c r="PZT33" s="2">
        <v>0.024</v>
      </c>
      <c r="PZU33" s="4">
        <f>PZU28*PZT33</f>
        <v>0.528</v>
      </c>
      <c r="PZV33" s="1">
        <v>3.2</v>
      </c>
      <c r="PZW33" s="4">
        <f>PZV33*PZU33</f>
        <v>1.6896000000000002</v>
      </c>
      <c r="PZX33" s="1"/>
      <c r="PZY33" s="4"/>
      <c r="PZZ33" s="1"/>
      <c r="QAA33" s="4"/>
      <c r="QAB33" s="15">
        <f>PZW33+PZY33+QAA33</f>
        <v>1.6896000000000002</v>
      </c>
      <c r="QJL33" s="9"/>
      <c r="QJM33" s="1"/>
      <c r="QJN33" s="34" t="s">
        <v>20</v>
      </c>
      <c r="QJO33" s="1" t="s">
        <v>9</v>
      </c>
      <c r="QJP33" s="2">
        <v>0.024</v>
      </c>
      <c r="QJQ33" s="4">
        <f>QJQ28*QJP33</f>
        <v>0.528</v>
      </c>
      <c r="QJR33" s="1">
        <v>3.2</v>
      </c>
      <c r="QJS33" s="4">
        <f>QJR33*QJQ33</f>
        <v>1.6896000000000002</v>
      </c>
      <c r="QJT33" s="1"/>
      <c r="QJU33" s="4"/>
      <c r="QJV33" s="1"/>
      <c r="QJW33" s="4"/>
      <c r="QJX33" s="15">
        <f>QJS33+QJU33+QJW33</f>
        <v>1.6896000000000002</v>
      </c>
      <c r="QTH33" s="9"/>
      <c r="QTI33" s="1"/>
      <c r="QTJ33" s="34" t="s">
        <v>20</v>
      </c>
      <c r="QTK33" s="1" t="s">
        <v>9</v>
      </c>
      <c r="QTL33" s="2">
        <v>0.024</v>
      </c>
      <c r="QTM33" s="4">
        <f>QTM28*QTL33</f>
        <v>0.528</v>
      </c>
      <c r="QTN33" s="1">
        <v>3.2</v>
      </c>
      <c r="QTO33" s="4">
        <f>QTN33*QTM33</f>
        <v>1.6896000000000002</v>
      </c>
      <c r="QTP33" s="1"/>
      <c r="QTQ33" s="4"/>
      <c r="QTR33" s="1"/>
      <c r="QTS33" s="4"/>
      <c r="QTT33" s="15">
        <f>QTO33+QTQ33+QTS33</f>
        <v>1.6896000000000002</v>
      </c>
      <c r="RDD33" s="9"/>
      <c r="RDE33" s="1"/>
      <c r="RDF33" s="34" t="s">
        <v>20</v>
      </c>
      <c r="RDG33" s="1" t="s">
        <v>9</v>
      </c>
      <c r="RDH33" s="2">
        <v>0.024</v>
      </c>
      <c r="RDI33" s="4">
        <f>RDI28*RDH33</f>
        <v>0.528</v>
      </c>
      <c r="RDJ33" s="1">
        <v>3.2</v>
      </c>
      <c r="RDK33" s="4">
        <f>RDJ33*RDI33</f>
        <v>1.6896000000000002</v>
      </c>
      <c r="RDL33" s="1"/>
      <c r="RDM33" s="4"/>
      <c r="RDN33" s="1"/>
      <c r="RDO33" s="4"/>
      <c r="RDP33" s="15">
        <f>RDK33+RDM33+RDO33</f>
        <v>1.6896000000000002</v>
      </c>
      <c r="RMZ33" s="9"/>
      <c r="RNA33" s="1"/>
      <c r="RNB33" s="34" t="s">
        <v>20</v>
      </c>
      <c r="RNC33" s="1" t="s">
        <v>9</v>
      </c>
      <c r="RND33" s="2">
        <v>0.024</v>
      </c>
      <c r="RNE33" s="4">
        <f>RNE28*RND33</f>
        <v>0.528</v>
      </c>
      <c r="RNF33" s="1">
        <v>3.2</v>
      </c>
      <c r="RNG33" s="4">
        <f>RNF33*RNE33</f>
        <v>1.6896000000000002</v>
      </c>
      <c r="RNH33" s="1"/>
      <c r="RNI33" s="4"/>
      <c r="RNJ33" s="1"/>
      <c r="RNK33" s="4"/>
      <c r="RNL33" s="15">
        <f>RNG33+RNI33+RNK33</f>
        <v>1.6896000000000002</v>
      </c>
      <c r="RWV33" s="9"/>
      <c r="RWW33" s="1"/>
      <c r="RWX33" s="34" t="s">
        <v>20</v>
      </c>
      <c r="RWY33" s="1" t="s">
        <v>9</v>
      </c>
      <c r="RWZ33" s="2">
        <v>0.024</v>
      </c>
      <c r="RXA33" s="4">
        <f>RXA28*RWZ33</f>
        <v>0.528</v>
      </c>
      <c r="RXB33" s="1">
        <v>3.2</v>
      </c>
      <c r="RXC33" s="4">
        <f>RXB33*RXA33</f>
        <v>1.6896000000000002</v>
      </c>
      <c r="RXD33" s="1"/>
      <c r="RXE33" s="4"/>
      <c r="RXF33" s="1"/>
      <c r="RXG33" s="4"/>
      <c r="RXH33" s="15">
        <f>RXC33+RXE33+RXG33</f>
        <v>1.6896000000000002</v>
      </c>
      <c r="SGR33" s="9"/>
      <c r="SGS33" s="1"/>
      <c r="SGT33" s="34" t="s">
        <v>20</v>
      </c>
      <c r="SGU33" s="1" t="s">
        <v>9</v>
      </c>
      <c r="SGV33" s="2">
        <v>0.024</v>
      </c>
      <c r="SGW33" s="4">
        <f>SGW28*SGV33</f>
        <v>0.528</v>
      </c>
      <c r="SGX33" s="1">
        <v>3.2</v>
      </c>
      <c r="SGY33" s="4">
        <f>SGX33*SGW33</f>
        <v>1.6896000000000002</v>
      </c>
      <c r="SGZ33" s="1"/>
      <c r="SHA33" s="4"/>
      <c r="SHB33" s="1"/>
      <c r="SHC33" s="4"/>
      <c r="SHD33" s="15">
        <f>SGY33+SHA33+SHC33</f>
        <v>1.6896000000000002</v>
      </c>
      <c r="SQN33" s="9"/>
      <c r="SQO33" s="1"/>
      <c r="SQP33" s="34" t="s">
        <v>20</v>
      </c>
      <c r="SQQ33" s="1" t="s">
        <v>9</v>
      </c>
      <c r="SQR33" s="2">
        <v>0.024</v>
      </c>
      <c r="SQS33" s="4">
        <f>SQS28*SQR33</f>
        <v>0.528</v>
      </c>
      <c r="SQT33" s="1">
        <v>3.2</v>
      </c>
      <c r="SQU33" s="4">
        <f>SQT33*SQS33</f>
        <v>1.6896000000000002</v>
      </c>
      <c r="SQV33" s="1"/>
      <c r="SQW33" s="4"/>
      <c r="SQX33" s="1"/>
      <c r="SQY33" s="4"/>
      <c r="SQZ33" s="15">
        <f>SQU33+SQW33+SQY33</f>
        <v>1.6896000000000002</v>
      </c>
      <c r="TAJ33" s="9"/>
      <c r="TAK33" s="1"/>
      <c r="TAL33" s="34" t="s">
        <v>20</v>
      </c>
      <c r="TAM33" s="1" t="s">
        <v>9</v>
      </c>
      <c r="TAN33" s="2">
        <v>0.024</v>
      </c>
      <c r="TAO33" s="4">
        <f>TAO28*TAN33</f>
        <v>0.528</v>
      </c>
      <c r="TAP33" s="1">
        <v>3.2</v>
      </c>
      <c r="TAQ33" s="4">
        <f>TAP33*TAO33</f>
        <v>1.6896000000000002</v>
      </c>
      <c r="TAR33" s="1"/>
      <c r="TAS33" s="4"/>
      <c r="TAT33" s="1"/>
      <c r="TAU33" s="4"/>
      <c r="TAV33" s="15">
        <f>TAQ33+TAS33+TAU33</f>
        <v>1.6896000000000002</v>
      </c>
      <c r="TKF33" s="9"/>
      <c r="TKG33" s="1"/>
      <c r="TKH33" s="34" t="s">
        <v>20</v>
      </c>
      <c r="TKI33" s="1" t="s">
        <v>9</v>
      </c>
      <c r="TKJ33" s="2">
        <v>0.024</v>
      </c>
      <c r="TKK33" s="4">
        <f>TKK28*TKJ33</f>
        <v>0.528</v>
      </c>
      <c r="TKL33" s="1">
        <v>3.2</v>
      </c>
      <c r="TKM33" s="4">
        <f>TKL33*TKK33</f>
        <v>1.6896000000000002</v>
      </c>
      <c r="TKN33" s="1"/>
      <c r="TKO33" s="4"/>
      <c r="TKP33" s="1"/>
      <c r="TKQ33" s="4"/>
      <c r="TKR33" s="15">
        <f>TKM33+TKO33+TKQ33</f>
        <v>1.6896000000000002</v>
      </c>
      <c r="TUB33" s="9"/>
      <c r="TUC33" s="1"/>
      <c r="TUD33" s="34" t="s">
        <v>20</v>
      </c>
      <c r="TUE33" s="1" t="s">
        <v>9</v>
      </c>
      <c r="TUF33" s="2">
        <v>0.024</v>
      </c>
      <c r="TUG33" s="4">
        <f>TUG28*TUF33</f>
        <v>0.528</v>
      </c>
      <c r="TUH33" s="1">
        <v>3.2</v>
      </c>
      <c r="TUI33" s="4">
        <f>TUH33*TUG33</f>
        <v>1.6896000000000002</v>
      </c>
      <c r="TUJ33" s="1"/>
      <c r="TUK33" s="4"/>
      <c r="TUL33" s="1"/>
      <c r="TUM33" s="4"/>
      <c r="TUN33" s="15">
        <f>TUI33+TUK33+TUM33</f>
        <v>1.6896000000000002</v>
      </c>
      <c r="UDX33" s="9"/>
      <c r="UDY33" s="1"/>
      <c r="UDZ33" s="34" t="s">
        <v>20</v>
      </c>
      <c r="UEA33" s="1" t="s">
        <v>9</v>
      </c>
      <c r="UEB33" s="2">
        <v>0.024</v>
      </c>
      <c r="UEC33" s="4">
        <f>UEC28*UEB33</f>
        <v>0.528</v>
      </c>
      <c r="UED33" s="1">
        <v>3.2</v>
      </c>
      <c r="UEE33" s="4">
        <f>UED33*UEC33</f>
        <v>1.6896000000000002</v>
      </c>
      <c r="UEF33" s="1"/>
      <c r="UEG33" s="4"/>
      <c r="UEH33" s="1"/>
      <c r="UEI33" s="4"/>
      <c r="UEJ33" s="15">
        <f>UEE33+UEG33+UEI33</f>
        <v>1.6896000000000002</v>
      </c>
      <c r="UNT33" s="9"/>
      <c r="UNU33" s="1"/>
      <c r="UNV33" s="34" t="s">
        <v>20</v>
      </c>
      <c r="UNW33" s="1" t="s">
        <v>9</v>
      </c>
      <c r="UNX33" s="2">
        <v>0.024</v>
      </c>
      <c r="UNY33" s="4">
        <f>UNY28*UNX33</f>
        <v>0.528</v>
      </c>
      <c r="UNZ33" s="1">
        <v>3.2</v>
      </c>
      <c r="UOA33" s="4">
        <f>UNZ33*UNY33</f>
        <v>1.6896000000000002</v>
      </c>
      <c r="UOB33" s="1"/>
      <c r="UOC33" s="4"/>
      <c r="UOD33" s="1"/>
      <c r="UOE33" s="4"/>
      <c r="UOF33" s="15">
        <f>UOA33+UOC33+UOE33</f>
        <v>1.6896000000000002</v>
      </c>
      <c r="UXP33" s="9"/>
      <c r="UXQ33" s="1"/>
      <c r="UXR33" s="34" t="s">
        <v>20</v>
      </c>
      <c r="UXS33" s="1" t="s">
        <v>9</v>
      </c>
      <c r="UXT33" s="2">
        <v>0.024</v>
      </c>
      <c r="UXU33" s="4">
        <f>UXU28*UXT33</f>
        <v>0.528</v>
      </c>
      <c r="UXV33" s="1">
        <v>3.2</v>
      </c>
      <c r="UXW33" s="4">
        <f>UXV33*UXU33</f>
        <v>1.6896000000000002</v>
      </c>
      <c r="UXX33" s="1"/>
      <c r="UXY33" s="4"/>
      <c r="UXZ33" s="1"/>
      <c r="UYA33" s="4"/>
      <c r="UYB33" s="15">
        <f>UXW33+UXY33+UYA33</f>
        <v>1.6896000000000002</v>
      </c>
      <c r="VHL33" s="9"/>
      <c r="VHM33" s="1"/>
      <c r="VHN33" s="34" t="s">
        <v>20</v>
      </c>
      <c r="VHO33" s="1" t="s">
        <v>9</v>
      </c>
      <c r="VHP33" s="2">
        <v>0.024</v>
      </c>
      <c r="VHQ33" s="4">
        <f>VHQ28*VHP33</f>
        <v>0.528</v>
      </c>
      <c r="VHR33" s="1">
        <v>3.2</v>
      </c>
      <c r="VHS33" s="4">
        <f>VHR33*VHQ33</f>
        <v>1.6896000000000002</v>
      </c>
      <c r="VHT33" s="1"/>
      <c r="VHU33" s="4"/>
      <c r="VHV33" s="1"/>
      <c r="VHW33" s="4"/>
      <c r="VHX33" s="15">
        <f>VHS33+VHU33+VHW33</f>
        <v>1.6896000000000002</v>
      </c>
      <c r="VRH33" s="9"/>
      <c r="VRI33" s="1"/>
      <c r="VRJ33" s="34" t="s">
        <v>20</v>
      </c>
      <c r="VRK33" s="1" t="s">
        <v>9</v>
      </c>
      <c r="VRL33" s="2">
        <v>0.024</v>
      </c>
      <c r="VRM33" s="4">
        <f>VRM28*VRL33</f>
        <v>0.528</v>
      </c>
      <c r="VRN33" s="1">
        <v>3.2</v>
      </c>
      <c r="VRO33" s="4">
        <f>VRN33*VRM33</f>
        <v>1.6896000000000002</v>
      </c>
      <c r="VRP33" s="1"/>
      <c r="VRQ33" s="4"/>
      <c r="VRR33" s="1"/>
      <c r="VRS33" s="4"/>
      <c r="VRT33" s="15">
        <f>VRO33+VRQ33+VRS33</f>
        <v>1.6896000000000002</v>
      </c>
      <c r="WBD33" s="9"/>
      <c r="WBE33" s="1"/>
      <c r="WBF33" s="34" t="s">
        <v>20</v>
      </c>
      <c r="WBG33" s="1" t="s">
        <v>9</v>
      </c>
      <c r="WBH33" s="2">
        <v>0.024</v>
      </c>
      <c r="WBI33" s="4">
        <f>WBI28*WBH33</f>
        <v>0.528</v>
      </c>
      <c r="WBJ33" s="1">
        <v>3.2</v>
      </c>
      <c r="WBK33" s="4">
        <f>WBJ33*WBI33</f>
        <v>1.6896000000000002</v>
      </c>
      <c r="WBL33" s="1"/>
      <c r="WBM33" s="4"/>
      <c r="WBN33" s="1"/>
      <c r="WBO33" s="4"/>
      <c r="WBP33" s="15">
        <f>WBK33+WBM33+WBO33</f>
        <v>1.6896000000000002</v>
      </c>
      <c r="WKZ33" s="9"/>
      <c r="WLA33" s="1"/>
      <c r="WLB33" s="34" t="s">
        <v>20</v>
      </c>
      <c r="WLC33" s="1" t="s">
        <v>9</v>
      </c>
      <c r="WLD33" s="2">
        <v>0.024</v>
      </c>
      <c r="WLE33" s="4">
        <f>WLE28*WLD33</f>
        <v>0.528</v>
      </c>
      <c r="WLF33" s="1">
        <v>3.2</v>
      </c>
      <c r="WLG33" s="4">
        <f>WLF33*WLE33</f>
        <v>1.6896000000000002</v>
      </c>
      <c r="WLH33" s="1"/>
      <c r="WLI33" s="4"/>
      <c r="WLJ33" s="1"/>
      <c r="WLK33" s="4"/>
      <c r="WLL33" s="15">
        <f>WLG33+WLI33+WLK33</f>
        <v>1.6896000000000002</v>
      </c>
      <c r="WUV33" s="9"/>
      <c r="WUW33" s="1"/>
      <c r="WUX33" s="34" t="s">
        <v>20</v>
      </c>
      <c r="WUY33" s="1" t="s">
        <v>9</v>
      </c>
      <c r="WUZ33" s="2">
        <v>0.024</v>
      </c>
      <c r="WVA33" s="4">
        <f>WVA28*WUZ33</f>
        <v>0.528</v>
      </c>
      <c r="WVB33" s="1">
        <v>3.2</v>
      </c>
      <c r="WVC33" s="4">
        <f>WVB33*WVA33</f>
        <v>1.6896000000000002</v>
      </c>
      <c r="WVD33" s="1"/>
      <c r="WVE33" s="4"/>
      <c r="WVF33" s="1"/>
      <c r="WVG33" s="4"/>
      <c r="WVH33" s="15">
        <f>WVC33+WVE33+WVG33</f>
        <v>1.6896000000000002</v>
      </c>
    </row>
    <row r="34" spans="1:16128" s="5" customFormat="1" ht="12.75">
      <c r="A34" s="9">
        <v>8</v>
      </c>
      <c r="B34" s="42" t="s">
        <v>94</v>
      </c>
      <c r="C34" s="1" t="s">
        <v>26</v>
      </c>
      <c r="D34" s="65">
        <v>1</v>
      </c>
      <c r="E34" s="63"/>
      <c r="F34" s="63"/>
      <c r="G34" s="63"/>
      <c r="H34" s="63"/>
      <c r="I34" s="63"/>
      <c r="J34" s="63"/>
      <c r="K34" s="64"/>
      <c r="L34" s="59" t="s">
        <v>229</v>
      </c>
      <c r="IJ34" s="9">
        <v>18</v>
      </c>
      <c r="IK34" s="41" t="s">
        <v>42</v>
      </c>
      <c r="IL34" s="42" t="s">
        <v>44</v>
      </c>
      <c r="IM34" s="1" t="s">
        <v>26</v>
      </c>
      <c r="IN34" s="1"/>
      <c r="IO34" s="14">
        <v>22</v>
      </c>
      <c r="IP34" s="1"/>
      <c r="IQ34" s="4"/>
      <c r="IR34" s="1"/>
      <c r="IS34" s="4"/>
      <c r="IT34" s="1"/>
      <c r="IU34" s="4"/>
      <c r="IV34" s="15"/>
      <c r="SF34" s="9">
        <v>18</v>
      </c>
      <c r="SG34" s="41" t="s">
        <v>42</v>
      </c>
      <c r="SH34" s="42" t="s">
        <v>44</v>
      </c>
      <c r="SI34" s="1" t="s">
        <v>26</v>
      </c>
      <c r="SJ34" s="1"/>
      <c r="SK34" s="14">
        <v>22</v>
      </c>
      <c r="SL34" s="1"/>
      <c r="SM34" s="4"/>
      <c r="SN34" s="1"/>
      <c r="SO34" s="4"/>
      <c r="SP34" s="1"/>
      <c r="SQ34" s="4"/>
      <c r="SR34" s="15"/>
      <c r="ACB34" s="9">
        <v>18</v>
      </c>
      <c r="ACC34" s="41" t="s">
        <v>42</v>
      </c>
      <c r="ACD34" s="42" t="s">
        <v>44</v>
      </c>
      <c r="ACE34" s="1" t="s">
        <v>26</v>
      </c>
      <c r="ACF34" s="1"/>
      <c r="ACG34" s="14">
        <v>22</v>
      </c>
      <c r="ACH34" s="1"/>
      <c r="ACI34" s="4"/>
      <c r="ACJ34" s="1"/>
      <c r="ACK34" s="4"/>
      <c r="ACL34" s="1"/>
      <c r="ACM34" s="4"/>
      <c r="ACN34" s="15"/>
      <c r="ALX34" s="9">
        <v>18</v>
      </c>
      <c r="ALY34" s="41" t="s">
        <v>42</v>
      </c>
      <c r="ALZ34" s="42" t="s">
        <v>44</v>
      </c>
      <c r="AMA34" s="1" t="s">
        <v>26</v>
      </c>
      <c r="AMB34" s="1"/>
      <c r="AMC34" s="14">
        <v>22</v>
      </c>
      <c r="AMD34" s="1"/>
      <c r="AME34" s="4"/>
      <c r="AMF34" s="1"/>
      <c r="AMG34" s="4"/>
      <c r="AMH34" s="1"/>
      <c r="AMI34" s="4"/>
      <c r="AMJ34" s="15"/>
      <c r="AVT34" s="9">
        <v>18</v>
      </c>
      <c r="AVU34" s="41" t="s">
        <v>42</v>
      </c>
      <c r="AVV34" s="42" t="s">
        <v>44</v>
      </c>
      <c r="AVW34" s="1" t="s">
        <v>26</v>
      </c>
      <c r="AVX34" s="1"/>
      <c r="AVY34" s="14">
        <v>22</v>
      </c>
      <c r="AVZ34" s="1"/>
      <c r="AWA34" s="4"/>
      <c r="AWB34" s="1"/>
      <c r="AWC34" s="4"/>
      <c r="AWD34" s="1"/>
      <c r="AWE34" s="4"/>
      <c r="AWF34" s="15"/>
      <c r="BFP34" s="9">
        <v>18</v>
      </c>
      <c r="BFQ34" s="41" t="s">
        <v>42</v>
      </c>
      <c r="BFR34" s="42" t="s">
        <v>44</v>
      </c>
      <c r="BFS34" s="1" t="s">
        <v>26</v>
      </c>
      <c r="BFT34" s="1"/>
      <c r="BFU34" s="14">
        <v>22</v>
      </c>
      <c r="BFV34" s="1"/>
      <c r="BFW34" s="4"/>
      <c r="BFX34" s="1"/>
      <c r="BFY34" s="4"/>
      <c r="BFZ34" s="1"/>
      <c r="BGA34" s="4"/>
      <c r="BGB34" s="15"/>
      <c r="BPL34" s="9">
        <v>18</v>
      </c>
      <c r="BPM34" s="41" t="s">
        <v>42</v>
      </c>
      <c r="BPN34" s="42" t="s">
        <v>44</v>
      </c>
      <c r="BPO34" s="1" t="s">
        <v>26</v>
      </c>
      <c r="BPP34" s="1"/>
      <c r="BPQ34" s="14">
        <v>22</v>
      </c>
      <c r="BPR34" s="1"/>
      <c r="BPS34" s="4"/>
      <c r="BPT34" s="1"/>
      <c r="BPU34" s="4"/>
      <c r="BPV34" s="1"/>
      <c r="BPW34" s="4"/>
      <c r="BPX34" s="15"/>
      <c r="BZH34" s="9">
        <v>18</v>
      </c>
      <c r="BZI34" s="41" t="s">
        <v>42</v>
      </c>
      <c r="BZJ34" s="42" t="s">
        <v>44</v>
      </c>
      <c r="BZK34" s="1" t="s">
        <v>26</v>
      </c>
      <c r="BZL34" s="1"/>
      <c r="BZM34" s="14">
        <v>22</v>
      </c>
      <c r="BZN34" s="1"/>
      <c r="BZO34" s="4"/>
      <c r="BZP34" s="1"/>
      <c r="BZQ34" s="4"/>
      <c r="BZR34" s="1"/>
      <c r="BZS34" s="4"/>
      <c r="BZT34" s="15"/>
      <c r="CJD34" s="9">
        <v>18</v>
      </c>
      <c r="CJE34" s="41" t="s">
        <v>42</v>
      </c>
      <c r="CJF34" s="42" t="s">
        <v>44</v>
      </c>
      <c r="CJG34" s="1" t="s">
        <v>26</v>
      </c>
      <c r="CJH34" s="1"/>
      <c r="CJI34" s="14">
        <v>22</v>
      </c>
      <c r="CJJ34" s="1"/>
      <c r="CJK34" s="4"/>
      <c r="CJL34" s="1"/>
      <c r="CJM34" s="4"/>
      <c r="CJN34" s="1"/>
      <c r="CJO34" s="4"/>
      <c r="CJP34" s="15"/>
      <c r="CSZ34" s="9">
        <v>18</v>
      </c>
      <c r="CTA34" s="41" t="s">
        <v>42</v>
      </c>
      <c r="CTB34" s="42" t="s">
        <v>44</v>
      </c>
      <c r="CTC34" s="1" t="s">
        <v>26</v>
      </c>
      <c r="CTD34" s="1"/>
      <c r="CTE34" s="14">
        <v>22</v>
      </c>
      <c r="CTF34" s="1"/>
      <c r="CTG34" s="4"/>
      <c r="CTH34" s="1"/>
      <c r="CTI34" s="4"/>
      <c r="CTJ34" s="1"/>
      <c r="CTK34" s="4"/>
      <c r="CTL34" s="15"/>
      <c r="DCV34" s="9">
        <v>18</v>
      </c>
      <c r="DCW34" s="41" t="s">
        <v>42</v>
      </c>
      <c r="DCX34" s="42" t="s">
        <v>44</v>
      </c>
      <c r="DCY34" s="1" t="s">
        <v>26</v>
      </c>
      <c r="DCZ34" s="1"/>
      <c r="DDA34" s="14">
        <v>22</v>
      </c>
      <c r="DDB34" s="1"/>
      <c r="DDC34" s="4"/>
      <c r="DDD34" s="1"/>
      <c r="DDE34" s="4"/>
      <c r="DDF34" s="1"/>
      <c r="DDG34" s="4"/>
      <c r="DDH34" s="15"/>
      <c r="DMR34" s="9">
        <v>18</v>
      </c>
      <c r="DMS34" s="41" t="s">
        <v>42</v>
      </c>
      <c r="DMT34" s="42" t="s">
        <v>44</v>
      </c>
      <c r="DMU34" s="1" t="s">
        <v>26</v>
      </c>
      <c r="DMV34" s="1"/>
      <c r="DMW34" s="14">
        <v>22</v>
      </c>
      <c r="DMX34" s="1"/>
      <c r="DMY34" s="4"/>
      <c r="DMZ34" s="1"/>
      <c r="DNA34" s="4"/>
      <c r="DNB34" s="1"/>
      <c r="DNC34" s="4"/>
      <c r="DND34" s="15"/>
      <c r="DWN34" s="9">
        <v>18</v>
      </c>
      <c r="DWO34" s="41" t="s">
        <v>42</v>
      </c>
      <c r="DWP34" s="42" t="s">
        <v>44</v>
      </c>
      <c r="DWQ34" s="1" t="s">
        <v>26</v>
      </c>
      <c r="DWR34" s="1"/>
      <c r="DWS34" s="14">
        <v>22</v>
      </c>
      <c r="DWT34" s="1"/>
      <c r="DWU34" s="4"/>
      <c r="DWV34" s="1"/>
      <c r="DWW34" s="4"/>
      <c r="DWX34" s="1"/>
      <c r="DWY34" s="4"/>
      <c r="DWZ34" s="15"/>
      <c r="EGJ34" s="9">
        <v>18</v>
      </c>
      <c r="EGK34" s="41" t="s">
        <v>42</v>
      </c>
      <c r="EGL34" s="42" t="s">
        <v>44</v>
      </c>
      <c r="EGM34" s="1" t="s">
        <v>26</v>
      </c>
      <c r="EGN34" s="1"/>
      <c r="EGO34" s="14">
        <v>22</v>
      </c>
      <c r="EGP34" s="1"/>
      <c r="EGQ34" s="4"/>
      <c r="EGR34" s="1"/>
      <c r="EGS34" s="4"/>
      <c r="EGT34" s="1"/>
      <c r="EGU34" s="4"/>
      <c r="EGV34" s="15"/>
      <c r="EQF34" s="9">
        <v>18</v>
      </c>
      <c r="EQG34" s="41" t="s">
        <v>42</v>
      </c>
      <c r="EQH34" s="42" t="s">
        <v>44</v>
      </c>
      <c r="EQI34" s="1" t="s">
        <v>26</v>
      </c>
      <c r="EQJ34" s="1"/>
      <c r="EQK34" s="14">
        <v>22</v>
      </c>
      <c r="EQL34" s="1"/>
      <c r="EQM34" s="4"/>
      <c r="EQN34" s="1"/>
      <c r="EQO34" s="4"/>
      <c r="EQP34" s="1"/>
      <c r="EQQ34" s="4"/>
      <c r="EQR34" s="15"/>
      <c r="FAB34" s="9">
        <v>18</v>
      </c>
      <c r="FAC34" s="41" t="s">
        <v>42</v>
      </c>
      <c r="FAD34" s="42" t="s">
        <v>44</v>
      </c>
      <c r="FAE34" s="1" t="s">
        <v>26</v>
      </c>
      <c r="FAF34" s="1"/>
      <c r="FAG34" s="14">
        <v>22</v>
      </c>
      <c r="FAH34" s="1"/>
      <c r="FAI34" s="4"/>
      <c r="FAJ34" s="1"/>
      <c r="FAK34" s="4"/>
      <c r="FAL34" s="1"/>
      <c r="FAM34" s="4"/>
      <c r="FAN34" s="15"/>
      <c r="FJX34" s="9">
        <v>18</v>
      </c>
      <c r="FJY34" s="41" t="s">
        <v>42</v>
      </c>
      <c r="FJZ34" s="42" t="s">
        <v>44</v>
      </c>
      <c r="FKA34" s="1" t="s">
        <v>26</v>
      </c>
      <c r="FKB34" s="1"/>
      <c r="FKC34" s="14">
        <v>22</v>
      </c>
      <c r="FKD34" s="1"/>
      <c r="FKE34" s="4"/>
      <c r="FKF34" s="1"/>
      <c r="FKG34" s="4"/>
      <c r="FKH34" s="1"/>
      <c r="FKI34" s="4"/>
      <c r="FKJ34" s="15"/>
      <c r="FTT34" s="9">
        <v>18</v>
      </c>
      <c r="FTU34" s="41" t="s">
        <v>42</v>
      </c>
      <c r="FTV34" s="42" t="s">
        <v>44</v>
      </c>
      <c r="FTW34" s="1" t="s">
        <v>26</v>
      </c>
      <c r="FTX34" s="1"/>
      <c r="FTY34" s="14">
        <v>22</v>
      </c>
      <c r="FTZ34" s="1"/>
      <c r="FUA34" s="4"/>
      <c r="FUB34" s="1"/>
      <c r="FUC34" s="4"/>
      <c r="FUD34" s="1"/>
      <c r="FUE34" s="4"/>
      <c r="FUF34" s="15"/>
      <c r="GDP34" s="9">
        <v>18</v>
      </c>
      <c r="GDQ34" s="41" t="s">
        <v>42</v>
      </c>
      <c r="GDR34" s="42" t="s">
        <v>44</v>
      </c>
      <c r="GDS34" s="1" t="s">
        <v>26</v>
      </c>
      <c r="GDT34" s="1"/>
      <c r="GDU34" s="14">
        <v>22</v>
      </c>
      <c r="GDV34" s="1"/>
      <c r="GDW34" s="4"/>
      <c r="GDX34" s="1"/>
      <c r="GDY34" s="4"/>
      <c r="GDZ34" s="1"/>
      <c r="GEA34" s="4"/>
      <c r="GEB34" s="15"/>
      <c r="GNL34" s="9">
        <v>18</v>
      </c>
      <c r="GNM34" s="41" t="s">
        <v>42</v>
      </c>
      <c r="GNN34" s="42" t="s">
        <v>44</v>
      </c>
      <c r="GNO34" s="1" t="s">
        <v>26</v>
      </c>
      <c r="GNP34" s="1"/>
      <c r="GNQ34" s="14">
        <v>22</v>
      </c>
      <c r="GNR34" s="1"/>
      <c r="GNS34" s="4"/>
      <c r="GNT34" s="1"/>
      <c r="GNU34" s="4"/>
      <c r="GNV34" s="1"/>
      <c r="GNW34" s="4"/>
      <c r="GNX34" s="15"/>
      <c r="GXH34" s="9">
        <v>18</v>
      </c>
      <c r="GXI34" s="41" t="s">
        <v>42</v>
      </c>
      <c r="GXJ34" s="42" t="s">
        <v>44</v>
      </c>
      <c r="GXK34" s="1" t="s">
        <v>26</v>
      </c>
      <c r="GXL34" s="1"/>
      <c r="GXM34" s="14">
        <v>22</v>
      </c>
      <c r="GXN34" s="1"/>
      <c r="GXO34" s="4"/>
      <c r="GXP34" s="1"/>
      <c r="GXQ34" s="4"/>
      <c r="GXR34" s="1"/>
      <c r="GXS34" s="4"/>
      <c r="GXT34" s="15"/>
      <c r="HHD34" s="9">
        <v>18</v>
      </c>
      <c r="HHE34" s="41" t="s">
        <v>42</v>
      </c>
      <c r="HHF34" s="42" t="s">
        <v>44</v>
      </c>
      <c r="HHG34" s="1" t="s">
        <v>26</v>
      </c>
      <c r="HHH34" s="1"/>
      <c r="HHI34" s="14">
        <v>22</v>
      </c>
      <c r="HHJ34" s="1"/>
      <c r="HHK34" s="4"/>
      <c r="HHL34" s="1"/>
      <c r="HHM34" s="4"/>
      <c r="HHN34" s="1"/>
      <c r="HHO34" s="4"/>
      <c r="HHP34" s="15"/>
      <c r="HQZ34" s="9">
        <v>18</v>
      </c>
      <c r="HRA34" s="41" t="s">
        <v>42</v>
      </c>
      <c r="HRB34" s="42" t="s">
        <v>44</v>
      </c>
      <c r="HRC34" s="1" t="s">
        <v>26</v>
      </c>
      <c r="HRD34" s="1"/>
      <c r="HRE34" s="14">
        <v>22</v>
      </c>
      <c r="HRF34" s="1"/>
      <c r="HRG34" s="4"/>
      <c r="HRH34" s="1"/>
      <c r="HRI34" s="4"/>
      <c r="HRJ34" s="1"/>
      <c r="HRK34" s="4"/>
      <c r="HRL34" s="15"/>
      <c r="IAV34" s="9">
        <v>18</v>
      </c>
      <c r="IAW34" s="41" t="s">
        <v>42</v>
      </c>
      <c r="IAX34" s="42" t="s">
        <v>44</v>
      </c>
      <c r="IAY34" s="1" t="s">
        <v>26</v>
      </c>
      <c r="IAZ34" s="1"/>
      <c r="IBA34" s="14">
        <v>22</v>
      </c>
      <c r="IBB34" s="1"/>
      <c r="IBC34" s="4"/>
      <c r="IBD34" s="1"/>
      <c r="IBE34" s="4"/>
      <c r="IBF34" s="1"/>
      <c r="IBG34" s="4"/>
      <c r="IBH34" s="15"/>
      <c r="IKR34" s="9">
        <v>18</v>
      </c>
      <c r="IKS34" s="41" t="s">
        <v>42</v>
      </c>
      <c r="IKT34" s="42" t="s">
        <v>44</v>
      </c>
      <c r="IKU34" s="1" t="s">
        <v>26</v>
      </c>
      <c r="IKV34" s="1"/>
      <c r="IKW34" s="14">
        <v>22</v>
      </c>
      <c r="IKX34" s="1"/>
      <c r="IKY34" s="4"/>
      <c r="IKZ34" s="1"/>
      <c r="ILA34" s="4"/>
      <c r="ILB34" s="1"/>
      <c r="ILC34" s="4"/>
      <c r="ILD34" s="15"/>
      <c r="IUN34" s="9">
        <v>18</v>
      </c>
      <c r="IUO34" s="41" t="s">
        <v>42</v>
      </c>
      <c r="IUP34" s="42" t="s">
        <v>44</v>
      </c>
      <c r="IUQ34" s="1" t="s">
        <v>26</v>
      </c>
      <c r="IUR34" s="1"/>
      <c r="IUS34" s="14">
        <v>22</v>
      </c>
      <c r="IUT34" s="1"/>
      <c r="IUU34" s="4"/>
      <c r="IUV34" s="1"/>
      <c r="IUW34" s="4"/>
      <c r="IUX34" s="1"/>
      <c r="IUY34" s="4"/>
      <c r="IUZ34" s="15"/>
      <c r="JEJ34" s="9">
        <v>18</v>
      </c>
      <c r="JEK34" s="41" t="s">
        <v>42</v>
      </c>
      <c r="JEL34" s="42" t="s">
        <v>44</v>
      </c>
      <c r="JEM34" s="1" t="s">
        <v>26</v>
      </c>
      <c r="JEN34" s="1"/>
      <c r="JEO34" s="14">
        <v>22</v>
      </c>
      <c r="JEP34" s="1"/>
      <c r="JEQ34" s="4"/>
      <c r="JER34" s="1"/>
      <c r="JES34" s="4"/>
      <c r="JET34" s="1"/>
      <c r="JEU34" s="4"/>
      <c r="JEV34" s="15"/>
      <c r="JOF34" s="9">
        <v>18</v>
      </c>
      <c r="JOG34" s="41" t="s">
        <v>42</v>
      </c>
      <c r="JOH34" s="42" t="s">
        <v>44</v>
      </c>
      <c r="JOI34" s="1" t="s">
        <v>26</v>
      </c>
      <c r="JOJ34" s="1"/>
      <c r="JOK34" s="14">
        <v>22</v>
      </c>
      <c r="JOL34" s="1"/>
      <c r="JOM34" s="4"/>
      <c r="JON34" s="1"/>
      <c r="JOO34" s="4"/>
      <c r="JOP34" s="1"/>
      <c r="JOQ34" s="4"/>
      <c r="JOR34" s="15"/>
      <c r="JYB34" s="9">
        <v>18</v>
      </c>
      <c r="JYC34" s="41" t="s">
        <v>42</v>
      </c>
      <c r="JYD34" s="42" t="s">
        <v>44</v>
      </c>
      <c r="JYE34" s="1" t="s">
        <v>26</v>
      </c>
      <c r="JYF34" s="1"/>
      <c r="JYG34" s="14">
        <v>22</v>
      </c>
      <c r="JYH34" s="1"/>
      <c r="JYI34" s="4"/>
      <c r="JYJ34" s="1"/>
      <c r="JYK34" s="4"/>
      <c r="JYL34" s="1"/>
      <c r="JYM34" s="4"/>
      <c r="JYN34" s="15"/>
      <c r="KHX34" s="9">
        <v>18</v>
      </c>
      <c r="KHY34" s="41" t="s">
        <v>42</v>
      </c>
      <c r="KHZ34" s="42" t="s">
        <v>44</v>
      </c>
      <c r="KIA34" s="1" t="s">
        <v>26</v>
      </c>
      <c r="KIB34" s="1"/>
      <c r="KIC34" s="14">
        <v>22</v>
      </c>
      <c r="KID34" s="1"/>
      <c r="KIE34" s="4"/>
      <c r="KIF34" s="1"/>
      <c r="KIG34" s="4"/>
      <c r="KIH34" s="1"/>
      <c r="KII34" s="4"/>
      <c r="KIJ34" s="15"/>
      <c r="KRT34" s="9">
        <v>18</v>
      </c>
      <c r="KRU34" s="41" t="s">
        <v>42</v>
      </c>
      <c r="KRV34" s="42" t="s">
        <v>44</v>
      </c>
      <c r="KRW34" s="1" t="s">
        <v>26</v>
      </c>
      <c r="KRX34" s="1"/>
      <c r="KRY34" s="14">
        <v>22</v>
      </c>
      <c r="KRZ34" s="1"/>
      <c r="KSA34" s="4"/>
      <c r="KSB34" s="1"/>
      <c r="KSC34" s="4"/>
      <c r="KSD34" s="1"/>
      <c r="KSE34" s="4"/>
      <c r="KSF34" s="15"/>
      <c r="LBP34" s="9">
        <v>18</v>
      </c>
      <c r="LBQ34" s="41" t="s">
        <v>42</v>
      </c>
      <c r="LBR34" s="42" t="s">
        <v>44</v>
      </c>
      <c r="LBS34" s="1" t="s">
        <v>26</v>
      </c>
      <c r="LBT34" s="1"/>
      <c r="LBU34" s="14">
        <v>22</v>
      </c>
      <c r="LBV34" s="1"/>
      <c r="LBW34" s="4"/>
      <c r="LBX34" s="1"/>
      <c r="LBY34" s="4"/>
      <c r="LBZ34" s="1"/>
      <c r="LCA34" s="4"/>
      <c r="LCB34" s="15"/>
      <c r="LLL34" s="9">
        <v>18</v>
      </c>
      <c r="LLM34" s="41" t="s">
        <v>42</v>
      </c>
      <c r="LLN34" s="42" t="s">
        <v>44</v>
      </c>
      <c r="LLO34" s="1" t="s">
        <v>26</v>
      </c>
      <c r="LLP34" s="1"/>
      <c r="LLQ34" s="14">
        <v>22</v>
      </c>
      <c r="LLR34" s="1"/>
      <c r="LLS34" s="4"/>
      <c r="LLT34" s="1"/>
      <c r="LLU34" s="4"/>
      <c r="LLV34" s="1"/>
      <c r="LLW34" s="4"/>
      <c r="LLX34" s="15"/>
      <c r="LVH34" s="9">
        <v>18</v>
      </c>
      <c r="LVI34" s="41" t="s">
        <v>42</v>
      </c>
      <c r="LVJ34" s="42" t="s">
        <v>44</v>
      </c>
      <c r="LVK34" s="1" t="s">
        <v>26</v>
      </c>
      <c r="LVL34" s="1"/>
      <c r="LVM34" s="14">
        <v>22</v>
      </c>
      <c r="LVN34" s="1"/>
      <c r="LVO34" s="4"/>
      <c r="LVP34" s="1"/>
      <c r="LVQ34" s="4"/>
      <c r="LVR34" s="1"/>
      <c r="LVS34" s="4"/>
      <c r="LVT34" s="15"/>
      <c r="MFD34" s="9">
        <v>18</v>
      </c>
      <c r="MFE34" s="41" t="s">
        <v>42</v>
      </c>
      <c r="MFF34" s="42" t="s">
        <v>44</v>
      </c>
      <c r="MFG34" s="1" t="s">
        <v>26</v>
      </c>
      <c r="MFH34" s="1"/>
      <c r="MFI34" s="14">
        <v>22</v>
      </c>
      <c r="MFJ34" s="1"/>
      <c r="MFK34" s="4"/>
      <c r="MFL34" s="1"/>
      <c r="MFM34" s="4"/>
      <c r="MFN34" s="1"/>
      <c r="MFO34" s="4"/>
      <c r="MFP34" s="15"/>
      <c r="MOZ34" s="9">
        <v>18</v>
      </c>
      <c r="MPA34" s="41" t="s">
        <v>42</v>
      </c>
      <c r="MPB34" s="42" t="s">
        <v>44</v>
      </c>
      <c r="MPC34" s="1" t="s">
        <v>26</v>
      </c>
      <c r="MPD34" s="1"/>
      <c r="MPE34" s="14">
        <v>22</v>
      </c>
      <c r="MPF34" s="1"/>
      <c r="MPG34" s="4"/>
      <c r="MPH34" s="1"/>
      <c r="MPI34" s="4"/>
      <c r="MPJ34" s="1"/>
      <c r="MPK34" s="4"/>
      <c r="MPL34" s="15"/>
      <c r="MYV34" s="9">
        <v>18</v>
      </c>
      <c r="MYW34" s="41" t="s">
        <v>42</v>
      </c>
      <c r="MYX34" s="42" t="s">
        <v>44</v>
      </c>
      <c r="MYY34" s="1" t="s">
        <v>26</v>
      </c>
      <c r="MYZ34" s="1"/>
      <c r="MZA34" s="14">
        <v>22</v>
      </c>
      <c r="MZB34" s="1"/>
      <c r="MZC34" s="4"/>
      <c r="MZD34" s="1"/>
      <c r="MZE34" s="4"/>
      <c r="MZF34" s="1"/>
      <c r="MZG34" s="4"/>
      <c r="MZH34" s="15"/>
      <c r="NIR34" s="9">
        <v>18</v>
      </c>
      <c r="NIS34" s="41" t="s">
        <v>42</v>
      </c>
      <c r="NIT34" s="42" t="s">
        <v>44</v>
      </c>
      <c r="NIU34" s="1" t="s">
        <v>26</v>
      </c>
      <c r="NIV34" s="1"/>
      <c r="NIW34" s="14">
        <v>22</v>
      </c>
      <c r="NIX34" s="1"/>
      <c r="NIY34" s="4"/>
      <c r="NIZ34" s="1"/>
      <c r="NJA34" s="4"/>
      <c r="NJB34" s="1"/>
      <c r="NJC34" s="4"/>
      <c r="NJD34" s="15"/>
      <c r="NSN34" s="9">
        <v>18</v>
      </c>
      <c r="NSO34" s="41" t="s">
        <v>42</v>
      </c>
      <c r="NSP34" s="42" t="s">
        <v>44</v>
      </c>
      <c r="NSQ34" s="1" t="s">
        <v>26</v>
      </c>
      <c r="NSR34" s="1"/>
      <c r="NSS34" s="14">
        <v>22</v>
      </c>
      <c r="NST34" s="1"/>
      <c r="NSU34" s="4"/>
      <c r="NSV34" s="1"/>
      <c r="NSW34" s="4"/>
      <c r="NSX34" s="1"/>
      <c r="NSY34" s="4"/>
      <c r="NSZ34" s="15"/>
      <c r="OCJ34" s="9">
        <v>18</v>
      </c>
      <c r="OCK34" s="41" t="s">
        <v>42</v>
      </c>
      <c r="OCL34" s="42" t="s">
        <v>44</v>
      </c>
      <c r="OCM34" s="1" t="s">
        <v>26</v>
      </c>
      <c r="OCN34" s="1"/>
      <c r="OCO34" s="14">
        <v>22</v>
      </c>
      <c r="OCP34" s="1"/>
      <c r="OCQ34" s="4"/>
      <c r="OCR34" s="1"/>
      <c r="OCS34" s="4"/>
      <c r="OCT34" s="1"/>
      <c r="OCU34" s="4"/>
      <c r="OCV34" s="15"/>
      <c r="OMF34" s="9">
        <v>18</v>
      </c>
      <c r="OMG34" s="41" t="s">
        <v>42</v>
      </c>
      <c r="OMH34" s="42" t="s">
        <v>44</v>
      </c>
      <c r="OMI34" s="1" t="s">
        <v>26</v>
      </c>
      <c r="OMJ34" s="1"/>
      <c r="OMK34" s="14">
        <v>22</v>
      </c>
      <c r="OML34" s="1"/>
      <c r="OMM34" s="4"/>
      <c r="OMN34" s="1"/>
      <c r="OMO34" s="4"/>
      <c r="OMP34" s="1"/>
      <c r="OMQ34" s="4"/>
      <c r="OMR34" s="15"/>
      <c r="OWB34" s="9">
        <v>18</v>
      </c>
      <c r="OWC34" s="41" t="s">
        <v>42</v>
      </c>
      <c r="OWD34" s="42" t="s">
        <v>44</v>
      </c>
      <c r="OWE34" s="1" t="s">
        <v>26</v>
      </c>
      <c r="OWF34" s="1"/>
      <c r="OWG34" s="14">
        <v>22</v>
      </c>
      <c r="OWH34" s="1"/>
      <c r="OWI34" s="4"/>
      <c r="OWJ34" s="1"/>
      <c r="OWK34" s="4"/>
      <c r="OWL34" s="1"/>
      <c r="OWM34" s="4"/>
      <c r="OWN34" s="15"/>
      <c r="PFX34" s="9">
        <v>18</v>
      </c>
      <c r="PFY34" s="41" t="s">
        <v>42</v>
      </c>
      <c r="PFZ34" s="42" t="s">
        <v>44</v>
      </c>
      <c r="PGA34" s="1" t="s">
        <v>26</v>
      </c>
      <c r="PGB34" s="1"/>
      <c r="PGC34" s="14">
        <v>22</v>
      </c>
      <c r="PGD34" s="1"/>
      <c r="PGE34" s="4"/>
      <c r="PGF34" s="1"/>
      <c r="PGG34" s="4"/>
      <c r="PGH34" s="1"/>
      <c r="PGI34" s="4"/>
      <c r="PGJ34" s="15"/>
      <c r="PPT34" s="9">
        <v>18</v>
      </c>
      <c r="PPU34" s="41" t="s">
        <v>42</v>
      </c>
      <c r="PPV34" s="42" t="s">
        <v>44</v>
      </c>
      <c r="PPW34" s="1" t="s">
        <v>26</v>
      </c>
      <c r="PPX34" s="1"/>
      <c r="PPY34" s="14">
        <v>22</v>
      </c>
      <c r="PPZ34" s="1"/>
      <c r="PQA34" s="4"/>
      <c r="PQB34" s="1"/>
      <c r="PQC34" s="4"/>
      <c r="PQD34" s="1"/>
      <c r="PQE34" s="4"/>
      <c r="PQF34" s="15"/>
      <c r="PZP34" s="9">
        <v>18</v>
      </c>
      <c r="PZQ34" s="41" t="s">
        <v>42</v>
      </c>
      <c r="PZR34" s="42" t="s">
        <v>44</v>
      </c>
      <c r="PZS34" s="1" t="s">
        <v>26</v>
      </c>
      <c r="PZT34" s="1"/>
      <c r="PZU34" s="14">
        <v>22</v>
      </c>
      <c r="PZV34" s="1"/>
      <c r="PZW34" s="4"/>
      <c r="PZX34" s="1"/>
      <c r="PZY34" s="4"/>
      <c r="PZZ34" s="1"/>
      <c r="QAA34" s="4"/>
      <c r="QAB34" s="15"/>
      <c r="QJL34" s="9">
        <v>18</v>
      </c>
      <c r="QJM34" s="41" t="s">
        <v>42</v>
      </c>
      <c r="QJN34" s="42" t="s">
        <v>44</v>
      </c>
      <c r="QJO34" s="1" t="s">
        <v>26</v>
      </c>
      <c r="QJP34" s="1"/>
      <c r="QJQ34" s="14">
        <v>22</v>
      </c>
      <c r="QJR34" s="1"/>
      <c r="QJS34" s="4"/>
      <c r="QJT34" s="1"/>
      <c r="QJU34" s="4"/>
      <c r="QJV34" s="1"/>
      <c r="QJW34" s="4"/>
      <c r="QJX34" s="15"/>
      <c r="QTH34" s="9">
        <v>18</v>
      </c>
      <c r="QTI34" s="41" t="s">
        <v>42</v>
      </c>
      <c r="QTJ34" s="42" t="s">
        <v>44</v>
      </c>
      <c r="QTK34" s="1" t="s">
        <v>26</v>
      </c>
      <c r="QTL34" s="1"/>
      <c r="QTM34" s="14">
        <v>22</v>
      </c>
      <c r="QTN34" s="1"/>
      <c r="QTO34" s="4"/>
      <c r="QTP34" s="1"/>
      <c r="QTQ34" s="4"/>
      <c r="QTR34" s="1"/>
      <c r="QTS34" s="4"/>
      <c r="QTT34" s="15"/>
      <c r="RDD34" s="9">
        <v>18</v>
      </c>
      <c r="RDE34" s="41" t="s">
        <v>42</v>
      </c>
      <c r="RDF34" s="42" t="s">
        <v>44</v>
      </c>
      <c r="RDG34" s="1" t="s">
        <v>26</v>
      </c>
      <c r="RDH34" s="1"/>
      <c r="RDI34" s="14">
        <v>22</v>
      </c>
      <c r="RDJ34" s="1"/>
      <c r="RDK34" s="4"/>
      <c r="RDL34" s="1"/>
      <c r="RDM34" s="4"/>
      <c r="RDN34" s="1"/>
      <c r="RDO34" s="4"/>
      <c r="RDP34" s="15"/>
      <c r="RMZ34" s="9">
        <v>18</v>
      </c>
      <c r="RNA34" s="41" t="s">
        <v>42</v>
      </c>
      <c r="RNB34" s="42" t="s">
        <v>44</v>
      </c>
      <c r="RNC34" s="1" t="s">
        <v>26</v>
      </c>
      <c r="RND34" s="1"/>
      <c r="RNE34" s="14">
        <v>22</v>
      </c>
      <c r="RNF34" s="1"/>
      <c r="RNG34" s="4"/>
      <c r="RNH34" s="1"/>
      <c r="RNI34" s="4"/>
      <c r="RNJ34" s="1"/>
      <c r="RNK34" s="4"/>
      <c r="RNL34" s="15"/>
      <c r="RWV34" s="9">
        <v>18</v>
      </c>
      <c r="RWW34" s="41" t="s">
        <v>42</v>
      </c>
      <c r="RWX34" s="42" t="s">
        <v>44</v>
      </c>
      <c r="RWY34" s="1" t="s">
        <v>26</v>
      </c>
      <c r="RWZ34" s="1"/>
      <c r="RXA34" s="14">
        <v>22</v>
      </c>
      <c r="RXB34" s="1"/>
      <c r="RXC34" s="4"/>
      <c r="RXD34" s="1"/>
      <c r="RXE34" s="4"/>
      <c r="RXF34" s="1"/>
      <c r="RXG34" s="4"/>
      <c r="RXH34" s="15"/>
      <c r="SGR34" s="9">
        <v>18</v>
      </c>
      <c r="SGS34" s="41" t="s">
        <v>42</v>
      </c>
      <c r="SGT34" s="42" t="s">
        <v>44</v>
      </c>
      <c r="SGU34" s="1" t="s">
        <v>26</v>
      </c>
      <c r="SGV34" s="1"/>
      <c r="SGW34" s="14">
        <v>22</v>
      </c>
      <c r="SGX34" s="1"/>
      <c r="SGY34" s="4"/>
      <c r="SGZ34" s="1"/>
      <c r="SHA34" s="4"/>
      <c r="SHB34" s="1"/>
      <c r="SHC34" s="4"/>
      <c r="SHD34" s="15"/>
      <c r="SQN34" s="9">
        <v>18</v>
      </c>
      <c r="SQO34" s="41" t="s">
        <v>42</v>
      </c>
      <c r="SQP34" s="42" t="s">
        <v>44</v>
      </c>
      <c r="SQQ34" s="1" t="s">
        <v>26</v>
      </c>
      <c r="SQR34" s="1"/>
      <c r="SQS34" s="14">
        <v>22</v>
      </c>
      <c r="SQT34" s="1"/>
      <c r="SQU34" s="4"/>
      <c r="SQV34" s="1"/>
      <c r="SQW34" s="4"/>
      <c r="SQX34" s="1"/>
      <c r="SQY34" s="4"/>
      <c r="SQZ34" s="15"/>
      <c r="TAJ34" s="9">
        <v>18</v>
      </c>
      <c r="TAK34" s="41" t="s">
        <v>42</v>
      </c>
      <c r="TAL34" s="42" t="s">
        <v>44</v>
      </c>
      <c r="TAM34" s="1" t="s">
        <v>26</v>
      </c>
      <c r="TAN34" s="1"/>
      <c r="TAO34" s="14">
        <v>22</v>
      </c>
      <c r="TAP34" s="1"/>
      <c r="TAQ34" s="4"/>
      <c r="TAR34" s="1"/>
      <c r="TAS34" s="4"/>
      <c r="TAT34" s="1"/>
      <c r="TAU34" s="4"/>
      <c r="TAV34" s="15"/>
      <c r="TKF34" s="9">
        <v>18</v>
      </c>
      <c r="TKG34" s="41" t="s">
        <v>42</v>
      </c>
      <c r="TKH34" s="42" t="s">
        <v>44</v>
      </c>
      <c r="TKI34" s="1" t="s">
        <v>26</v>
      </c>
      <c r="TKJ34" s="1"/>
      <c r="TKK34" s="14">
        <v>22</v>
      </c>
      <c r="TKL34" s="1"/>
      <c r="TKM34" s="4"/>
      <c r="TKN34" s="1"/>
      <c r="TKO34" s="4"/>
      <c r="TKP34" s="1"/>
      <c r="TKQ34" s="4"/>
      <c r="TKR34" s="15"/>
      <c r="TUB34" s="9">
        <v>18</v>
      </c>
      <c r="TUC34" s="41" t="s">
        <v>42</v>
      </c>
      <c r="TUD34" s="42" t="s">
        <v>44</v>
      </c>
      <c r="TUE34" s="1" t="s">
        <v>26</v>
      </c>
      <c r="TUF34" s="1"/>
      <c r="TUG34" s="14">
        <v>22</v>
      </c>
      <c r="TUH34" s="1"/>
      <c r="TUI34" s="4"/>
      <c r="TUJ34" s="1"/>
      <c r="TUK34" s="4"/>
      <c r="TUL34" s="1"/>
      <c r="TUM34" s="4"/>
      <c r="TUN34" s="15"/>
      <c r="UDX34" s="9">
        <v>18</v>
      </c>
      <c r="UDY34" s="41" t="s">
        <v>42</v>
      </c>
      <c r="UDZ34" s="42" t="s">
        <v>44</v>
      </c>
      <c r="UEA34" s="1" t="s">
        <v>26</v>
      </c>
      <c r="UEB34" s="1"/>
      <c r="UEC34" s="14">
        <v>22</v>
      </c>
      <c r="UED34" s="1"/>
      <c r="UEE34" s="4"/>
      <c r="UEF34" s="1"/>
      <c r="UEG34" s="4"/>
      <c r="UEH34" s="1"/>
      <c r="UEI34" s="4"/>
      <c r="UEJ34" s="15"/>
      <c r="UNT34" s="9">
        <v>18</v>
      </c>
      <c r="UNU34" s="41" t="s">
        <v>42</v>
      </c>
      <c r="UNV34" s="42" t="s">
        <v>44</v>
      </c>
      <c r="UNW34" s="1" t="s">
        <v>26</v>
      </c>
      <c r="UNX34" s="1"/>
      <c r="UNY34" s="14">
        <v>22</v>
      </c>
      <c r="UNZ34" s="1"/>
      <c r="UOA34" s="4"/>
      <c r="UOB34" s="1"/>
      <c r="UOC34" s="4"/>
      <c r="UOD34" s="1"/>
      <c r="UOE34" s="4"/>
      <c r="UOF34" s="15"/>
      <c r="UXP34" s="9">
        <v>18</v>
      </c>
      <c r="UXQ34" s="41" t="s">
        <v>42</v>
      </c>
      <c r="UXR34" s="42" t="s">
        <v>44</v>
      </c>
      <c r="UXS34" s="1" t="s">
        <v>26</v>
      </c>
      <c r="UXT34" s="1"/>
      <c r="UXU34" s="14">
        <v>22</v>
      </c>
      <c r="UXV34" s="1"/>
      <c r="UXW34" s="4"/>
      <c r="UXX34" s="1"/>
      <c r="UXY34" s="4"/>
      <c r="UXZ34" s="1"/>
      <c r="UYA34" s="4"/>
      <c r="UYB34" s="15"/>
      <c r="VHL34" s="9">
        <v>18</v>
      </c>
      <c r="VHM34" s="41" t="s">
        <v>42</v>
      </c>
      <c r="VHN34" s="42" t="s">
        <v>44</v>
      </c>
      <c r="VHO34" s="1" t="s">
        <v>26</v>
      </c>
      <c r="VHP34" s="1"/>
      <c r="VHQ34" s="14">
        <v>22</v>
      </c>
      <c r="VHR34" s="1"/>
      <c r="VHS34" s="4"/>
      <c r="VHT34" s="1"/>
      <c r="VHU34" s="4"/>
      <c r="VHV34" s="1"/>
      <c r="VHW34" s="4"/>
      <c r="VHX34" s="15"/>
      <c r="VRH34" s="9">
        <v>18</v>
      </c>
      <c r="VRI34" s="41" t="s">
        <v>42</v>
      </c>
      <c r="VRJ34" s="42" t="s">
        <v>44</v>
      </c>
      <c r="VRK34" s="1" t="s">
        <v>26</v>
      </c>
      <c r="VRL34" s="1"/>
      <c r="VRM34" s="14">
        <v>22</v>
      </c>
      <c r="VRN34" s="1"/>
      <c r="VRO34" s="4"/>
      <c r="VRP34" s="1"/>
      <c r="VRQ34" s="4"/>
      <c r="VRR34" s="1"/>
      <c r="VRS34" s="4"/>
      <c r="VRT34" s="15"/>
      <c r="WBD34" s="9">
        <v>18</v>
      </c>
      <c r="WBE34" s="41" t="s">
        <v>42</v>
      </c>
      <c r="WBF34" s="42" t="s">
        <v>44</v>
      </c>
      <c r="WBG34" s="1" t="s">
        <v>26</v>
      </c>
      <c r="WBH34" s="1"/>
      <c r="WBI34" s="14">
        <v>22</v>
      </c>
      <c r="WBJ34" s="1"/>
      <c r="WBK34" s="4"/>
      <c r="WBL34" s="1"/>
      <c r="WBM34" s="4"/>
      <c r="WBN34" s="1"/>
      <c r="WBO34" s="4"/>
      <c r="WBP34" s="15"/>
      <c r="WKZ34" s="9">
        <v>18</v>
      </c>
      <c r="WLA34" s="41" t="s">
        <v>42</v>
      </c>
      <c r="WLB34" s="42" t="s">
        <v>44</v>
      </c>
      <c r="WLC34" s="1" t="s">
        <v>26</v>
      </c>
      <c r="WLD34" s="1"/>
      <c r="WLE34" s="14">
        <v>22</v>
      </c>
      <c r="WLF34" s="1"/>
      <c r="WLG34" s="4"/>
      <c r="WLH34" s="1"/>
      <c r="WLI34" s="4"/>
      <c r="WLJ34" s="1"/>
      <c r="WLK34" s="4"/>
      <c r="WLL34" s="15"/>
      <c r="WUV34" s="9">
        <v>18</v>
      </c>
      <c r="WUW34" s="41" t="s">
        <v>42</v>
      </c>
      <c r="WUX34" s="42" t="s">
        <v>44</v>
      </c>
      <c r="WUY34" s="1" t="s">
        <v>26</v>
      </c>
      <c r="WUZ34" s="1"/>
      <c r="WVA34" s="14">
        <v>22</v>
      </c>
      <c r="WVB34" s="1"/>
      <c r="WVC34" s="4"/>
      <c r="WVD34" s="1"/>
      <c r="WVE34" s="4"/>
      <c r="WVF34" s="1"/>
      <c r="WVG34" s="4"/>
      <c r="WVH34" s="15"/>
    </row>
    <row r="35" spans="1:16128" s="5" customFormat="1" ht="12.75">
      <c r="A35" s="9"/>
      <c r="B35" s="34" t="s">
        <v>22</v>
      </c>
      <c r="C35" s="1" t="s">
        <v>17</v>
      </c>
      <c r="D35" s="63">
        <v>0.389</v>
      </c>
      <c r="E35" s="63"/>
      <c r="F35" s="63"/>
      <c r="G35" s="63"/>
      <c r="H35" s="63"/>
      <c r="I35" s="63"/>
      <c r="J35" s="63"/>
      <c r="K35" s="64"/>
      <c r="L35" s="59" t="s">
        <v>229</v>
      </c>
      <c r="IJ35" s="9"/>
      <c r="IK35" s="1"/>
      <c r="IL35" s="34" t="s">
        <v>22</v>
      </c>
      <c r="IM35" s="1" t="s">
        <v>17</v>
      </c>
      <c r="IN35" s="4">
        <v>0.389</v>
      </c>
      <c r="IO35" s="4">
        <f>IO34*IN35</f>
        <v>8.558</v>
      </c>
      <c r="IP35" s="1"/>
      <c r="IQ35" s="4"/>
      <c r="IR35" s="3">
        <v>6</v>
      </c>
      <c r="IS35" s="4">
        <f>IO35*IR35</f>
        <v>51.348</v>
      </c>
      <c r="IT35" s="1"/>
      <c r="IU35" s="4"/>
      <c r="IV35" s="15">
        <f>IQ35+IS35+IU35</f>
        <v>51.348</v>
      </c>
      <c r="SF35" s="9"/>
      <c r="SG35" s="1"/>
      <c r="SH35" s="34" t="s">
        <v>22</v>
      </c>
      <c r="SI35" s="1" t="s">
        <v>17</v>
      </c>
      <c r="SJ35" s="4">
        <v>0.389</v>
      </c>
      <c r="SK35" s="4">
        <f>SK34*SJ35</f>
        <v>8.558</v>
      </c>
      <c r="SL35" s="1"/>
      <c r="SM35" s="4"/>
      <c r="SN35" s="3">
        <v>6</v>
      </c>
      <c r="SO35" s="4">
        <f>SK35*SN35</f>
        <v>51.348</v>
      </c>
      <c r="SP35" s="1"/>
      <c r="SQ35" s="4"/>
      <c r="SR35" s="15">
        <f>SM35+SO35+SQ35</f>
        <v>51.348</v>
      </c>
      <c r="ACB35" s="9"/>
      <c r="ACC35" s="1"/>
      <c r="ACD35" s="34" t="s">
        <v>22</v>
      </c>
      <c r="ACE35" s="1" t="s">
        <v>17</v>
      </c>
      <c r="ACF35" s="4">
        <v>0.389</v>
      </c>
      <c r="ACG35" s="4">
        <f>ACG34*ACF35</f>
        <v>8.558</v>
      </c>
      <c r="ACH35" s="1"/>
      <c r="ACI35" s="4"/>
      <c r="ACJ35" s="3">
        <v>6</v>
      </c>
      <c r="ACK35" s="4">
        <f>ACG35*ACJ35</f>
        <v>51.348</v>
      </c>
      <c r="ACL35" s="1"/>
      <c r="ACM35" s="4"/>
      <c r="ACN35" s="15">
        <f>ACI35+ACK35+ACM35</f>
        <v>51.348</v>
      </c>
      <c r="ALX35" s="9"/>
      <c r="ALY35" s="1"/>
      <c r="ALZ35" s="34" t="s">
        <v>22</v>
      </c>
      <c r="AMA35" s="1" t="s">
        <v>17</v>
      </c>
      <c r="AMB35" s="4">
        <v>0.389</v>
      </c>
      <c r="AMC35" s="4">
        <f>AMC34*AMB35</f>
        <v>8.558</v>
      </c>
      <c r="AMD35" s="1"/>
      <c r="AME35" s="4"/>
      <c r="AMF35" s="3">
        <v>6</v>
      </c>
      <c r="AMG35" s="4">
        <f>AMC35*AMF35</f>
        <v>51.348</v>
      </c>
      <c r="AMH35" s="1"/>
      <c r="AMI35" s="4"/>
      <c r="AMJ35" s="15">
        <f>AME35+AMG35+AMI35</f>
        <v>51.348</v>
      </c>
      <c r="AVT35" s="9"/>
      <c r="AVU35" s="1"/>
      <c r="AVV35" s="34" t="s">
        <v>22</v>
      </c>
      <c r="AVW35" s="1" t="s">
        <v>17</v>
      </c>
      <c r="AVX35" s="4">
        <v>0.389</v>
      </c>
      <c r="AVY35" s="4">
        <f>AVY34*AVX35</f>
        <v>8.558</v>
      </c>
      <c r="AVZ35" s="1"/>
      <c r="AWA35" s="4"/>
      <c r="AWB35" s="3">
        <v>6</v>
      </c>
      <c r="AWC35" s="4">
        <f>AVY35*AWB35</f>
        <v>51.348</v>
      </c>
      <c r="AWD35" s="1"/>
      <c r="AWE35" s="4"/>
      <c r="AWF35" s="15">
        <f>AWA35+AWC35+AWE35</f>
        <v>51.348</v>
      </c>
      <c r="BFP35" s="9"/>
      <c r="BFQ35" s="1"/>
      <c r="BFR35" s="34" t="s">
        <v>22</v>
      </c>
      <c r="BFS35" s="1" t="s">
        <v>17</v>
      </c>
      <c r="BFT35" s="4">
        <v>0.389</v>
      </c>
      <c r="BFU35" s="4">
        <f>BFU34*BFT35</f>
        <v>8.558</v>
      </c>
      <c r="BFV35" s="1"/>
      <c r="BFW35" s="4"/>
      <c r="BFX35" s="3">
        <v>6</v>
      </c>
      <c r="BFY35" s="4">
        <f>BFU35*BFX35</f>
        <v>51.348</v>
      </c>
      <c r="BFZ35" s="1"/>
      <c r="BGA35" s="4"/>
      <c r="BGB35" s="15">
        <f>BFW35+BFY35+BGA35</f>
        <v>51.348</v>
      </c>
      <c r="BPL35" s="9"/>
      <c r="BPM35" s="1"/>
      <c r="BPN35" s="34" t="s">
        <v>22</v>
      </c>
      <c r="BPO35" s="1" t="s">
        <v>17</v>
      </c>
      <c r="BPP35" s="4">
        <v>0.389</v>
      </c>
      <c r="BPQ35" s="4">
        <f>BPQ34*BPP35</f>
        <v>8.558</v>
      </c>
      <c r="BPR35" s="1"/>
      <c r="BPS35" s="4"/>
      <c r="BPT35" s="3">
        <v>6</v>
      </c>
      <c r="BPU35" s="4">
        <f>BPQ35*BPT35</f>
        <v>51.348</v>
      </c>
      <c r="BPV35" s="1"/>
      <c r="BPW35" s="4"/>
      <c r="BPX35" s="15">
        <f>BPS35+BPU35+BPW35</f>
        <v>51.348</v>
      </c>
      <c r="BZH35" s="9"/>
      <c r="BZI35" s="1"/>
      <c r="BZJ35" s="34" t="s">
        <v>22</v>
      </c>
      <c r="BZK35" s="1" t="s">
        <v>17</v>
      </c>
      <c r="BZL35" s="4">
        <v>0.389</v>
      </c>
      <c r="BZM35" s="4">
        <f>BZM34*BZL35</f>
        <v>8.558</v>
      </c>
      <c r="BZN35" s="1"/>
      <c r="BZO35" s="4"/>
      <c r="BZP35" s="3">
        <v>6</v>
      </c>
      <c r="BZQ35" s="4">
        <f>BZM35*BZP35</f>
        <v>51.348</v>
      </c>
      <c r="BZR35" s="1"/>
      <c r="BZS35" s="4"/>
      <c r="BZT35" s="15">
        <f>BZO35+BZQ35+BZS35</f>
        <v>51.348</v>
      </c>
      <c r="CJD35" s="9"/>
      <c r="CJE35" s="1"/>
      <c r="CJF35" s="34" t="s">
        <v>22</v>
      </c>
      <c r="CJG35" s="1" t="s">
        <v>17</v>
      </c>
      <c r="CJH35" s="4">
        <v>0.389</v>
      </c>
      <c r="CJI35" s="4">
        <f>CJI34*CJH35</f>
        <v>8.558</v>
      </c>
      <c r="CJJ35" s="1"/>
      <c r="CJK35" s="4"/>
      <c r="CJL35" s="3">
        <v>6</v>
      </c>
      <c r="CJM35" s="4">
        <f>CJI35*CJL35</f>
        <v>51.348</v>
      </c>
      <c r="CJN35" s="1"/>
      <c r="CJO35" s="4"/>
      <c r="CJP35" s="15">
        <f>CJK35+CJM35+CJO35</f>
        <v>51.348</v>
      </c>
      <c r="CSZ35" s="9"/>
      <c r="CTA35" s="1"/>
      <c r="CTB35" s="34" t="s">
        <v>22</v>
      </c>
      <c r="CTC35" s="1" t="s">
        <v>17</v>
      </c>
      <c r="CTD35" s="4">
        <v>0.389</v>
      </c>
      <c r="CTE35" s="4">
        <f>CTE34*CTD35</f>
        <v>8.558</v>
      </c>
      <c r="CTF35" s="1"/>
      <c r="CTG35" s="4"/>
      <c r="CTH35" s="3">
        <v>6</v>
      </c>
      <c r="CTI35" s="4">
        <f>CTE35*CTH35</f>
        <v>51.348</v>
      </c>
      <c r="CTJ35" s="1"/>
      <c r="CTK35" s="4"/>
      <c r="CTL35" s="15">
        <f>CTG35+CTI35+CTK35</f>
        <v>51.348</v>
      </c>
      <c r="DCV35" s="9"/>
      <c r="DCW35" s="1"/>
      <c r="DCX35" s="34" t="s">
        <v>22</v>
      </c>
      <c r="DCY35" s="1" t="s">
        <v>17</v>
      </c>
      <c r="DCZ35" s="4">
        <v>0.389</v>
      </c>
      <c r="DDA35" s="4">
        <f>DDA34*DCZ35</f>
        <v>8.558</v>
      </c>
      <c r="DDB35" s="1"/>
      <c r="DDC35" s="4"/>
      <c r="DDD35" s="3">
        <v>6</v>
      </c>
      <c r="DDE35" s="4">
        <f>DDA35*DDD35</f>
        <v>51.348</v>
      </c>
      <c r="DDF35" s="1"/>
      <c r="DDG35" s="4"/>
      <c r="DDH35" s="15">
        <f>DDC35+DDE35+DDG35</f>
        <v>51.348</v>
      </c>
      <c r="DMR35" s="9"/>
      <c r="DMS35" s="1"/>
      <c r="DMT35" s="34" t="s">
        <v>22</v>
      </c>
      <c r="DMU35" s="1" t="s">
        <v>17</v>
      </c>
      <c r="DMV35" s="4">
        <v>0.389</v>
      </c>
      <c r="DMW35" s="4">
        <f>DMW34*DMV35</f>
        <v>8.558</v>
      </c>
      <c r="DMX35" s="1"/>
      <c r="DMY35" s="4"/>
      <c r="DMZ35" s="3">
        <v>6</v>
      </c>
      <c r="DNA35" s="4">
        <f>DMW35*DMZ35</f>
        <v>51.348</v>
      </c>
      <c r="DNB35" s="1"/>
      <c r="DNC35" s="4"/>
      <c r="DND35" s="15">
        <f>DMY35+DNA35+DNC35</f>
        <v>51.348</v>
      </c>
      <c r="DWN35" s="9"/>
      <c r="DWO35" s="1"/>
      <c r="DWP35" s="34" t="s">
        <v>22</v>
      </c>
      <c r="DWQ35" s="1" t="s">
        <v>17</v>
      </c>
      <c r="DWR35" s="4">
        <v>0.389</v>
      </c>
      <c r="DWS35" s="4">
        <f>DWS34*DWR35</f>
        <v>8.558</v>
      </c>
      <c r="DWT35" s="1"/>
      <c r="DWU35" s="4"/>
      <c r="DWV35" s="3">
        <v>6</v>
      </c>
      <c r="DWW35" s="4">
        <f>DWS35*DWV35</f>
        <v>51.348</v>
      </c>
      <c r="DWX35" s="1"/>
      <c r="DWY35" s="4"/>
      <c r="DWZ35" s="15">
        <f>DWU35+DWW35+DWY35</f>
        <v>51.348</v>
      </c>
      <c r="EGJ35" s="9"/>
      <c r="EGK35" s="1"/>
      <c r="EGL35" s="34" t="s">
        <v>22</v>
      </c>
      <c r="EGM35" s="1" t="s">
        <v>17</v>
      </c>
      <c r="EGN35" s="4">
        <v>0.389</v>
      </c>
      <c r="EGO35" s="4">
        <f>EGO34*EGN35</f>
        <v>8.558</v>
      </c>
      <c r="EGP35" s="1"/>
      <c r="EGQ35" s="4"/>
      <c r="EGR35" s="3">
        <v>6</v>
      </c>
      <c r="EGS35" s="4">
        <f>EGO35*EGR35</f>
        <v>51.348</v>
      </c>
      <c r="EGT35" s="1"/>
      <c r="EGU35" s="4"/>
      <c r="EGV35" s="15">
        <f>EGQ35+EGS35+EGU35</f>
        <v>51.348</v>
      </c>
      <c r="EQF35" s="9"/>
      <c r="EQG35" s="1"/>
      <c r="EQH35" s="34" t="s">
        <v>22</v>
      </c>
      <c r="EQI35" s="1" t="s">
        <v>17</v>
      </c>
      <c r="EQJ35" s="4">
        <v>0.389</v>
      </c>
      <c r="EQK35" s="4">
        <f>EQK34*EQJ35</f>
        <v>8.558</v>
      </c>
      <c r="EQL35" s="1"/>
      <c r="EQM35" s="4"/>
      <c r="EQN35" s="3">
        <v>6</v>
      </c>
      <c r="EQO35" s="4">
        <f>EQK35*EQN35</f>
        <v>51.348</v>
      </c>
      <c r="EQP35" s="1"/>
      <c r="EQQ35" s="4"/>
      <c r="EQR35" s="15">
        <f>EQM35+EQO35+EQQ35</f>
        <v>51.348</v>
      </c>
      <c r="FAB35" s="9"/>
      <c r="FAC35" s="1"/>
      <c r="FAD35" s="34" t="s">
        <v>22</v>
      </c>
      <c r="FAE35" s="1" t="s">
        <v>17</v>
      </c>
      <c r="FAF35" s="4">
        <v>0.389</v>
      </c>
      <c r="FAG35" s="4">
        <f>FAG34*FAF35</f>
        <v>8.558</v>
      </c>
      <c r="FAH35" s="1"/>
      <c r="FAI35" s="4"/>
      <c r="FAJ35" s="3">
        <v>6</v>
      </c>
      <c r="FAK35" s="4">
        <f>FAG35*FAJ35</f>
        <v>51.348</v>
      </c>
      <c r="FAL35" s="1"/>
      <c r="FAM35" s="4"/>
      <c r="FAN35" s="15">
        <f>FAI35+FAK35+FAM35</f>
        <v>51.348</v>
      </c>
      <c r="FJX35" s="9"/>
      <c r="FJY35" s="1"/>
      <c r="FJZ35" s="34" t="s">
        <v>22</v>
      </c>
      <c r="FKA35" s="1" t="s">
        <v>17</v>
      </c>
      <c r="FKB35" s="4">
        <v>0.389</v>
      </c>
      <c r="FKC35" s="4">
        <f>FKC34*FKB35</f>
        <v>8.558</v>
      </c>
      <c r="FKD35" s="1"/>
      <c r="FKE35" s="4"/>
      <c r="FKF35" s="3">
        <v>6</v>
      </c>
      <c r="FKG35" s="4">
        <f>FKC35*FKF35</f>
        <v>51.348</v>
      </c>
      <c r="FKH35" s="1"/>
      <c r="FKI35" s="4"/>
      <c r="FKJ35" s="15">
        <f>FKE35+FKG35+FKI35</f>
        <v>51.348</v>
      </c>
      <c r="FTT35" s="9"/>
      <c r="FTU35" s="1"/>
      <c r="FTV35" s="34" t="s">
        <v>22</v>
      </c>
      <c r="FTW35" s="1" t="s">
        <v>17</v>
      </c>
      <c r="FTX35" s="4">
        <v>0.389</v>
      </c>
      <c r="FTY35" s="4">
        <f>FTY34*FTX35</f>
        <v>8.558</v>
      </c>
      <c r="FTZ35" s="1"/>
      <c r="FUA35" s="4"/>
      <c r="FUB35" s="3">
        <v>6</v>
      </c>
      <c r="FUC35" s="4">
        <f>FTY35*FUB35</f>
        <v>51.348</v>
      </c>
      <c r="FUD35" s="1"/>
      <c r="FUE35" s="4"/>
      <c r="FUF35" s="15">
        <f>FUA35+FUC35+FUE35</f>
        <v>51.348</v>
      </c>
      <c r="GDP35" s="9"/>
      <c r="GDQ35" s="1"/>
      <c r="GDR35" s="34" t="s">
        <v>22</v>
      </c>
      <c r="GDS35" s="1" t="s">
        <v>17</v>
      </c>
      <c r="GDT35" s="4">
        <v>0.389</v>
      </c>
      <c r="GDU35" s="4">
        <f>GDU34*GDT35</f>
        <v>8.558</v>
      </c>
      <c r="GDV35" s="1"/>
      <c r="GDW35" s="4"/>
      <c r="GDX35" s="3">
        <v>6</v>
      </c>
      <c r="GDY35" s="4">
        <f>GDU35*GDX35</f>
        <v>51.348</v>
      </c>
      <c r="GDZ35" s="1"/>
      <c r="GEA35" s="4"/>
      <c r="GEB35" s="15">
        <f>GDW35+GDY35+GEA35</f>
        <v>51.348</v>
      </c>
      <c r="GNL35" s="9"/>
      <c r="GNM35" s="1"/>
      <c r="GNN35" s="34" t="s">
        <v>22</v>
      </c>
      <c r="GNO35" s="1" t="s">
        <v>17</v>
      </c>
      <c r="GNP35" s="4">
        <v>0.389</v>
      </c>
      <c r="GNQ35" s="4">
        <f>GNQ34*GNP35</f>
        <v>8.558</v>
      </c>
      <c r="GNR35" s="1"/>
      <c r="GNS35" s="4"/>
      <c r="GNT35" s="3">
        <v>6</v>
      </c>
      <c r="GNU35" s="4">
        <f>GNQ35*GNT35</f>
        <v>51.348</v>
      </c>
      <c r="GNV35" s="1"/>
      <c r="GNW35" s="4"/>
      <c r="GNX35" s="15">
        <f>GNS35+GNU35+GNW35</f>
        <v>51.348</v>
      </c>
      <c r="GXH35" s="9"/>
      <c r="GXI35" s="1"/>
      <c r="GXJ35" s="34" t="s">
        <v>22</v>
      </c>
      <c r="GXK35" s="1" t="s">
        <v>17</v>
      </c>
      <c r="GXL35" s="4">
        <v>0.389</v>
      </c>
      <c r="GXM35" s="4">
        <f>GXM34*GXL35</f>
        <v>8.558</v>
      </c>
      <c r="GXN35" s="1"/>
      <c r="GXO35" s="4"/>
      <c r="GXP35" s="3">
        <v>6</v>
      </c>
      <c r="GXQ35" s="4">
        <f>GXM35*GXP35</f>
        <v>51.348</v>
      </c>
      <c r="GXR35" s="1"/>
      <c r="GXS35" s="4"/>
      <c r="GXT35" s="15">
        <f>GXO35+GXQ35+GXS35</f>
        <v>51.348</v>
      </c>
      <c r="HHD35" s="9"/>
      <c r="HHE35" s="1"/>
      <c r="HHF35" s="34" t="s">
        <v>22</v>
      </c>
      <c r="HHG35" s="1" t="s">
        <v>17</v>
      </c>
      <c r="HHH35" s="4">
        <v>0.389</v>
      </c>
      <c r="HHI35" s="4">
        <f>HHI34*HHH35</f>
        <v>8.558</v>
      </c>
      <c r="HHJ35" s="1"/>
      <c r="HHK35" s="4"/>
      <c r="HHL35" s="3">
        <v>6</v>
      </c>
      <c r="HHM35" s="4">
        <f>HHI35*HHL35</f>
        <v>51.348</v>
      </c>
      <c r="HHN35" s="1"/>
      <c r="HHO35" s="4"/>
      <c r="HHP35" s="15">
        <f>HHK35+HHM35+HHO35</f>
        <v>51.348</v>
      </c>
      <c r="HQZ35" s="9"/>
      <c r="HRA35" s="1"/>
      <c r="HRB35" s="34" t="s">
        <v>22</v>
      </c>
      <c r="HRC35" s="1" t="s">
        <v>17</v>
      </c>
      <c r="HRD35" s="4">
        <v>0.389</v>
      </c>
      <c r="HRE35" s="4">
        <f>HRE34*HRD35</f>
        <v>8.558</v>
      </c>
      <c r="HRF35" s="1"/>
      <c r="HRG35" s="4"/>
      <c r="HRH35" s="3">
        <v>6</v>
      </c>
      <c r="HRI35" s="4">
        <f>HRE35*HRH35</f>
        <v>51.348</v>
      </c>
      <c r="HRJ35" s="1"/>
      <c r="HRK35" s="4"/>
      <c r="HRL35" s="15">
        <f>HRG35+HRI35+HRK35</f>
        <v>51.348</v>
      </c>
      <c r="IAV35" s="9"/>
      <c r="IAW35" s="1"/>
      <c r="IAX35" s="34" t="s">
        <v>22</v>
      </c>
      <c r="IAY35" s="1" t="s">
        <v>17</v>
      </c>
      <c r="IAZ35" s="4">
        <v>0.389</v>
      </c>
      <c r="IBA35" s="4">
        <f>IBA34*IAZ35</f>
        <v>8.558</v>
      </c>
      <c r="IBB35" s="1"/>
      <c r="IBC35" s="4"/>
      <c r="IBD35" s="3">
        <v>6</v>
      </c>
      <c r="IBE35" s="4">
        <f>IBA35*IBD35</f>
        <v>51.348</v>
      </c>
      <c r="IBF35" s="1"/>
      <c r="IBG35" s="4"/>
      <c r="IBH35" s="15">
        <f>IBC35+IBE35+IBG35</f>
        <v>51.348</v>
      </c>
      <c r="IKR35" s="9"/>
      <c r="IKS35" s="1"/>
      <c r="IKT35" s="34" t="s">
        <v>22</v>
      </c>
      <c r="IKU35" s="1" t="s">
        <v>17</v>
      </c>
      <c r="IKV35" s="4">
        <v>0.389</v>
      </c>
      <c r="IKW35" s="4">
        <f>IKW34*IKV35</f>
        <v>8.558</v>
      </c>
      <c r="IKX35" s="1"/>
      <c r="IKY35" s="4"/>
      <c r="IKZ35" s="3">
        <v>6</v>
      </c>
      <c r="ILA35" s="4">
        <f>IKW35*IKZ35</f>
        <v>51.348</v>
      </c>
      <c r="ILB35" s="1"/>
      <c r="ILC35" s="4"/>
      <c r="ILD35" s="15">
        <f>IKY35+ILA35+ILC35</f>
        <v>51.348</v>
      </c>
      <c r="IUN35" s="9"/>
      <c r="IUO35" s="1"/>
      <c r="IUP35" s="34" t="s">
        <v>22</v>
      </c>
      <c r="IUQ35" s="1" t="s">
        <v>17</v>
      </c>
      <c r="IUR35" s="4">
        <v>0.389</v>
      </c>
      <c r="IUS35" s="4">
        <f>IUS34*IUR35</f>
        <v>8.558</v>
      </c>
      <c r="IUT35" s="1"/>
      <c r="IUU35" s="4"/>
      <c r="IUV35" s="3">
        <v>6</v>
      </c>
      <c r="IUW35" s="4">
        <f>IUS35*IUV35</f>
        <v>51.348</v>
      </c>
      <c r="IUX35" s="1"/>
      <c r="IUY35" s="4"/>
      <c r="IUZ35" s="15">
        <f>IUU35+IUW35+IUY35</f>
        <v>51.348</v>
      </c>
      <c r="JEJ35" s="9"/>
      <c r="JEK35" s="1"/>
      <c r="JEL35" s="34" t="s">
        <v>22</v>
      </c>
      <c r="JEM35" s="1" t="s">
        <v>17</v>
      </c>
      <c r="JEN35" s="4">
        <v>0.389</v>
      </c>
      <c r="JEO35" s="4">
        <f>JEO34*JEN35</f>
        <v>8.558</v>
      </c>
      <c r="JEP35" s="1"/>
      <c r="JEQ35" s="4"/>
      <c r="JER35" s="3">
        <v>6</v>
      </c>
      <c r="JES35" s="4">
        <f>JEO35*JER35</f>
        <v>51.348</v>
      </c>
      <c r="JET35" s="1"/>
      <c r="JEU35" s="4"/>
      <c r="JEV35" s="15">
        <f>JEQ35+JES35+JEU35</f>
        <v>51.348</v>
      </c>
      <c r="JOF35" s="9"/>
      <c r="JOG35" s="1"/>
      <c r="JOH35" s="34" t="s">
        <v>22</v>
      </c>
      <c r="JOI35" s="1" t="s">
        <v>17</v>
      </c>
      <c r="JOJ35" s="4">
        <v>0.389</v>
      </c>
      <c r="JOK35" s="4">
        <f>JOK34*JOJ35</f>
        <v>8.558</v>
      </c>
      <c r="JOL35" s="1"/>
      <c r="JOM35" s="4"/>
      <c r="JON35" s="3">
        <v>6</v>
      </c>
      <c r="JOO35" s="4">
        <f>JOK35*JON35</f>
        <v>51.348</v>
      </c>
      <c r="JOP35" s="1"/>
      <c r="JOQ35" s="4"/>
      <c r="JOR35" s="15">
        <f>JOM35+JOO35+JOQ35</f>
        <v>51.348</v>
      </c>
      <c r="JYB35" s="9"/>
      <c r="JYC35" s="1"/>
      <c r="JYD35" s="34" t="s">
        <v>22</v>
      </c>
      <c r="JYE35" s="1" t="s">
        <v>17</v>
      </c>
      <c r="JYF35" s="4">
        <v>0.389</v>
      </c>
      <c r="JYG35" s="4">
        <f>JYG34*JYF35</f>
        <v>8.558</v>
      </c>
      <c r="JYH35" s="1"/>
      <c r="JYI35" s="4"/>
      <c r="JYJ35" s="3">
        <v>6</v>
      </c>
      <c r="JYK35" s="4">
        <f>JYG35*JYJ35</f>
        <v>51.348</v>
      </c>
      <c r="JYL35" s="1"/>
      <c r="JYM35" s="4"/>
      <c r="JYN35" s="15">
        <f>JYI35+JYK35+JYM35</f>
        <v>51.348</v>
      </c>
      <c r="KHX35" s="9"/>
      <c r="KHY35" s="1"/>
      <c r="KHZ35" s="34" t="s">
        <v>22</v>
      </c>
      <c r="KIA35" s="1" t="s">
        <v>17</v>
      </c>
      <c r="KIB35" s="4">
        <v>0.389</v>
      </c>
      <c r="KIC35" s="4">
        <f>KIC34*KIB35</f>
        <v>8.558</v>
      </c>
      <c r="KID35" s="1"/>
      <c r="KIE35" s="4"/>
      <c r="KIF35" s="3">
        <v>6</v>
      </c>
      <c r="KIG35" s="4">
        <f>KIC35*KIF35</f>
        <v>51.348</v>
      </c>
      <c r="KIH35" s="1"/>
      <c r="KII35" s="4"/>
      <c r="KIJ35" s="15">
        <f>KIE35+KIG35+KII35</f>
        <v>51.348</v>
      </c>
      <c r="KRT35" s="9"/>
      <c r="KRU35" s="1"/>
      <c r="KRV35" s="34" t="s">
        <v>22</v>
      </c>
      <c r="KRW35" s="1" t="s">
        <v>17</v>
      </c>
      <c r="KRX35" s="4">
        <v>0.389</v>
      </c>
      <c r="KRY35" s="4">
        <f>KRY34*KRX35</f>
        <v>8.558</v>
      </c>
      <c r="KRZ35" s="1"/>
      <c r="KSA35" s="4"/>
      <c r="KSB35" s="3">
        <v>6</v>
      </c>
      <c r="KSC35" s="4">
        <f>KRY35*KSB35</f>
        <v>51.348</v>
      </c>
      <c r="KSD35" s="1"/>
      <c r="KSE35" s="4"/>
      <c r="KSF35" s="15">
        <f>KSA35+KSC35+KSE35</f>
        <v>51.348</v>
      </c>
      <c r="LBP35" s="9"/>
      <c r="LBQ35" s="1"/>
      <c r="LBR35" s="34" t="s">
        <v>22</v>
      </c>
      <c r="LBS35" s="1" t="s">
        <v>17</v>
      </c>
      <c r="LBT35" s="4">
        <v>0.389</v>
      </c>
      <c r="LBU35" s="4">
        <f>LBU34*LBT35</f>
        <v>8.558</v>
      </c>
      <c r="LBV35" s="1"/>
      <c r="LBW35" s="4"/>
      <c r="LBX35" s="3">
        <v>6</v>
      </c>
      <c r="LBY35" s="4">
        <f>LBU35*LBX35</f>
        <v>51.348</v>
      </c>
      <c r="LBZ35" s="1"/>
      <c r="LCA35" s="4"/>
      <c r="LCB35" s="15">
        <f>LBW35+LBY35+LCA35</f>
        <v>51.348</v>
      </c>
      <c r="LLL35" s="9"/>
      <c r="LLM35" s="1"/>
      <c r="LLN35" s="34" t="s">
        <v>22</v>
      </c>
      <c r="LLO35" s="1" t="s">
        <v>17</v>
      </c>
      <c r="LLP35" s="4">
        <v>0.389</v>
      </c>
      <c r="LLQ35" s="4">
        <f>LLQ34*LLP35</f>
        <v>8.558</v>
      </c>
      <c r="LLR35" s="1"/>
      <c r="LLS35" s="4"/>
      <c r="LLT35" s="3">
        <v>6</v>
      </c>
      <c r="LLU35" s="4">
        <f>LLQ35*LLT35</f>
        <v>51.348</v>
      </c>
      <c r="LLV35" s="1"/>
      <c r="LLW35" s="4"/>
      <c r="LLX35" s="15">
        <f>LLS35+LLU35+LLW35</f>
        <v>51.348</v>
      </c>
      <c r="LVH35" s="9"/>
      <c r="LVI35" s="1"/>
      <c r="LVJ35" s="34" t="s">
        <v>22</v>
      </c>
      <c r="LVK35" s="1" t="s">
        <v>17</v>
      </c>
      <c r="LVL35" s="4">
        <v>0.389</v>
      </c>
      <c r="LVM35" s="4">
        <f>LVM34*LVL35</f>
        <v>8.558</v>
      </c>
      <c r="LVN35" s="1"/>
      <c r="LVO35" s="4"/>
      <c r="LVP35" s="3">
        <v>6</v>
      </c>
      <c r="LVQ35" s="4">
        <f>LVM35*LVP35</f>
        <v>51.348</v>
      </c>
      <c r="LVR35" s="1"/>
      <c r="LVS35" s="4"/>
      <c r="LVT35" s="15">
        <f>LVO35+LVQ35+LVS35</f>
        <v>51.348</v>
      </c>
      <c r="MFD35" s="9"/>
      <c r="MFE35" s="1"/>
      <c r="MFF35" s="34" t="s">
        <v>22</v>
      </c>
      <c r="MFG35" s="1" t="s">
        <v>17</v>
      </c>
      <c r="MFH35" s="4">
        <v>0.389</v>
      </c>
      <c r="MFI35" s="4">
        <f>MFI34*MFH35</f>
        <v>8.558</v>
      </c>
      <c r="MFJ35" s="1"/>
      <c r="MFK35" s="4"/>
      <c r="MFL35" s="3">
        <v>6</v>
      </c>
      <c r="MFM35" s="4">
        <f>MFI35*MFL35</f>
        <v>51.348</v>
      </c>
      <c r="MFN35" s="1"/>
      <c r="MFO35" s="4"/>
      <c r="MFP35" s="15">
        <f>MFK35+MFM35+MFO35</f>
        <v>51.348</v>
      </c>
      <c r="MOZ35" s="9"/>
      <c r="MPA35" s="1"/>
      <c r="MPB35" s="34" t="s">
        <v>22</v>
      </c>
      <c r="MPC35" s="1" t="s">
        <v>17</v>
      </c>
      <c r="MPD35" s="4">
        <v>0.389</v>
      </c>
      <c r="MPE35" s="4">
        <f>MPE34*MPD35</f>
        <v>8.558</v>
      </c>
      <c r="MPF35" s="1"/>
      <c r="MPG35" s="4"/>
      <c r="MPH35" s="3">
        <v>6</v>
      </c>
      <c r="MPI35" s="4">
        <f>MPE35*MPH35</f>
        <v>51.348</v>
      </c>
      <c r="MPJ35" s="1"/>
      <c r="MPK35" s="4"/>
      <c r="MPL35" s="15">
        <f>MPG35+MPI35+MPK35</f>
        <v>51.348</v>
      </c>
      <c r="MYV35" s="9"/>
      <c r="MYW35" s="1"/>
      <c r="MYX35" s="34" t="s">
        <v>22</v>
      </c>
      <c r="MYY35" s="1" t="s">
        <v>17</v>
      </c>
      <c r="MYZ35" s="4">
        <v>0.389</v>
      </c>
      <c r="MZA35" s="4">
        <f>MZA34*MYZ35</f>
        <v>8.558</v>
      </c>
      <c r="MZB35" s="1"/>
      <c r="MZC35" s="4"/>
      <c r="MZD35" s="3">
        <v>6</v>
      </c>
      <c r="MZE35" s="4">
        <f>MZA35*MZD35</f>
        <v>51.348</v>
      </c>
      <c r="MZF35" s="1"/>
      <c r="MZG35" s="4"/>
      <c r="MZH35" s="15">
        <f>MZC35+MZE35+MZG35</f>
        <v>51.348</v>
      </c>
      <c r="NIR35" s="9"/>
      <c r="NIS35" s="1"/>
      <c r="NIT35" s="34" t="s">
        <v>22</v>
      </c>
      <c r="NIU35" s="1" t="s">
        <v>17</v>
      </c>
      <c r="NIV35" s="4">
        <v>0.389</v>
      </c>
      <c r="NIW35" s="4">
        <f>NIW34*NIV35</f>
        <v>8.558</v>
      </c>
      <c r="NIX35" s="1"/>
      <c r="NIY35" s="4"/>
      <c r="NIZ35" s="3">
        <v>6</v>
      </c>
      <c r="NJA35" s="4">
        <f>NIW35*NIZ35</f>
        <v>51.348</v>
      </c>
      <c r="NJB35" s="1"/>
      <c r="NJC35" s="4"/>
      <c r="NJD35" s="15">
        <f>NIY35+NJA35+NJC35</f>
        <v>51.348</v>
      </c>
      <c r="NSN35" s="9"/>
      <c r="NSO35" s="1"/>
      <c r="NSP35" s="34" t="s">
        <v>22</v>
      </c>
      <c r="NSQ35" s="1" t="s">
        <v>17</v>
      </c>
      <c r="NSR35" s="4">
        <v>0.389</v>
      </c>
      <c r="NSS35" s="4">
        <f>NSS34*NSR35</f>
        <v>8.558</v>
      </c>
      <c r="NST35" s="1"/>
      <c r="NSU35" s="4"/>
      <c r="NSV35" s="3">
        <v>6</v>
      </c>
      <c r="NSW35" s="4">
        <f>NSS35*NSV35</f>
        <v>51.348</v>
      </c>
      <c r="NSX35" s="1"/>
      <c r="NSY35" s="4"/>
      <c r="NSZ35" s="15">
        <f>NSU35+NSW35+NSY35</f>
        <v>51.348</v>
      </c>
      <c r="OCJ35" s="9"/>
      <c r="OCK35" s="1"/>
      <c r="OCL35" s="34" t="s">
        <v>22</v>
      </c>
      <c r="OCM35" s="1" t="s">
        <v>17</v>
      </c>
      <c r="OCN35" s="4">
        <v>0.389</v>
      </c>
      <c r="OCO35" s="4">
        <f>OCO34*OCN35</f>
        <v>8.558</v>
      </c>
      <c r="OCP35" s="1"/>
      <c r="OCQ35" s="4"/>
      <c r="OCR35" s="3">
        <v>6</v>
      </c>
      <c r="OCS35" s="4">
        <f>OCO35*OCR35</f>
        <v>51.348</v>
      </c>
      <c r="OCT35" s="1"/>
      <c r="OCU35" s="4"/>
      <c r="OCV35" s="15">
        <f>OCQ35+OCS35+OCU35</f>
        <v>51.348</v>
      </c>
      <c r="OMF35" s="9"/>
      <c r="OMG35" s="1"/>
      <c r="OMH35" s="34" t="s">
        <v>22</v>
      </c>
      <c r="OMI35" s="1" t="s">
        <v>17</v>
      </c>
      <c r="OMJ35" s="4">
        <v>0.389</v>
      </c>
      <c r="OMK35" s="4">
        <f>OMK34*OMJ35</f>
        <v>8.558</v>
      </c>
      <c r="OML35" s="1"/>
      <c r="OMM35" s="4"/>
      <c r="OMN35" s="3">
        <v>6</v>
      </c>
      <c r="OMO35" s="4">
        <f>OMK35*OMN35</f>
        <v>51.348</v>
      </c>
      <c r="OMP35" s="1"/>
      <c r="OMQ35" s="4"/>
      <c r="OMR35" s="15">
        <f>OMM35+OMO35+OMQ35</f>
        <v>51.348</v>
      </c>
      <c r="OWB35" s="9"/>
      <c r="OWC35" s="1"/>
      <c r="OWD35" s="34" t="s">
        <v>22</v>
      </c>
      <c r="OWE35" s="1" t="s">
        <v>17</v>
      </c>
      <c r="OWF35" s="4">
        <v>0.389</v>
      </c>
      <c r="OWG35" s="4">
        <f>OWG34*OWF35</f>
        <v>8.558</v>
      </c>
      <c r="OWH35" s="1"/>
      <c r="OWI35" s="4"/>
      <c r="OWJ35" s="3">
        <v>6</v>
      </c>
      <c r="OWK35" s="4">
        <f>OWG35*OWJ35</f>
        <v>51.348</v>
      </c>
      <c r="OWL35" s="1"/>
      <c r="OWM35" s="4"/>
      <c r="OWN35" s="15">
        <f>OWI35+OWK35+OWM35</f>
        <v>51.348</v>
      </c>
      <c r="PFX35" s="9"/>
      <c r="PFY35" s="1"/>
      <c r="PFZ35" s="34" t="s">
        <v>22</v>
      </c>
      <c r="PGA35" s="1" t="s">
        <v>17</v>
      </c>
      <c r="PGB35" s="4">
        <v>0.389</v>
      </c>
      <c r="PGC35" s="4">
        <f>PGC34*PGB35</f>
        <v>8.558</v>
      </c>
      <c r="PGD35" s="1"/>
      <c r="PGE35" s="4"/>
      <c r="PGF35" s="3">
        <v>6</v>
      </c>
      <c r="PGG35" s="4">
        <f>PGC35*PGF35</f>
        <v>51.348</v>
      </c>
      <c r="PGH35" s="1"/>
      <c r="PGI35" s="4"/>
      <c r="PGJ35" s="15">
        <f>PGE35+PGG35+PGI35</f>
        <v>51.348</v>
      </c>
      <c r="PPT35" s="9"/>
      <c r="PPU35" s="1"/>
      <c r="PPV35" s="34" t="s">
        <v>22</v>
      </c>
      <c r="PPW35" s="1" t="s">
        <v>17</v>
      </c>
      <c r="PPX35" s="4">
        <v>0.389</v>
      </c>
      <c r="PPY35" s="4">
        <f>PPY34*PPX35</f>
        <v>8.558</v>
      </c>
      <c r="PPZ35" s="1"/>
      <c r="PQA35" s="4"/>
      <c r="PQB35" s="3">
        <v>6</v>
      </c>
      <c r="PQC35" s="4">
        <f>PPY35*PQB35</f>
        <v>51.348</v>
      </c>
      <c r="PQD35" s="1"/>
      <c r="PQE35" s="4"/>
      <c r="PQF35" s="15">
        <f>PQA35+PQC35+PQE35</f>
        <v>51.348</v>
      </c>
      <c r="PZP35" s="9"/>
      <c r="PZQ35" s="1"/>
      <c r="PZR35" s="34" t="s">
        <v>22</v>
      </c>
      <c r="PZS35" s="1" t="s">
        <v>17</v>
      </c>
      <c r="PZT35" s="4">
        <v>0.389</v>
      </c>
      <c r="PZU35" s="4">
        <f>PZU34*PZT35</f>
        <v>8.558</v>
      </c>
      <c r="PZV35" s="1"/>
      <c r="PZW35" s="4"/>
      <c r="PZX35" s="3">
        <v>6</v>
      </c>
      <c r="PZY35" s="4">
        <f>PZU35*PZX35</f>
        <v>51.348</v>
      </c>
      <c r="PZZ35" s="1"/>
      <c r="QAA35" s="4"/>
      <c r="QAB35" s="15">
        <f>PZW35+PZY35+QAA35</f>
        <v>51.348</v>
      </c>
      <c r="QJL35" s="9"/>
      <c r="QJM35" s="1"/>
      <c r="QJN35" s="34" t="s">
        <v>22</v>
      </c>
      <c r="QJO35" s="1" t="s">
        <v>17</v>
      </c>
      <c r="QJP35" s="4">
        <v>0.389</v>
      </c>
      <c r="QJQ35" s="4">
        <f>QJQ34*QJP35</f>
        <v>8.558</v>
      </c>
      <c r="QJR35" s="1"/>
      <c r="QJS35" s="4"/>
      <c r="QJT35" s="3">
        <v>6</v>
      </c>
      <c r="QJU35" s="4">
        <f>QJQ35*QJT35</f>
        <v>51.348</v>
      </c>
      <c r="QJV35" s="1"/>
      <c r="QJW35" s="4"/>
      <c r="QJX35" s="15">
        <f>QJS35+QJU35+QJW35</f>
        <v>51.348</v>
      </c>
      <c r="QTH35" s="9"/>
      <c r="QTI35" s="1"/>
      <c r="QTJ35" s="34" t="s">
        <v>22</v>
      </c>
      <c r="QTK35" s="1" t="s">
        <v>17</v>
      </c>
      <c r="QTL35" s="4">
        <v>0.389</v>
      </c>
      <c r="QTM35" s="4">
        <f>QTM34*QTL35</f>
        <v>8.558</v>
      </c>
      <c r="QTN35" s="1"/>
      <c r="QTO35" s="4"/>
      <c r="QTP35" s="3">
        <v>6</v>
      </c>
      <c r="QTQ35" s="4">
        <f>QTM35*QTP35</f>
        <v>51.348</v>
      </c>
      <c r="QTR35" s="1"/>
      <c r="QTS35" s="4"/>
      <c r="QTT35" s="15">
        <f>QTO35+QTQ35+QTS35</f>
        <v>51.348</v>
      </c>
      <c r="RDD35" s="9"/>
      <c r="RDE35" s="1"/>
      <c r="RDF35" s="34" t="s">
        <v>22</v>
      </c>
      <c r="RDG35" s="1" t="s">
        <v>17</v>
      </c>
      <c r="RDH35" s="4">
        <v>0.389</v>
      </c>
      <c r="RDI35" s="4">
        <f>RDI34*RDH35</f>
        <v>8.558</v>
      </c>
      <c r="RDJ35" s="1"/>
      <c r="RDK35" s="4"/>
      <c r="RDL35" s="3">
        <v>6</v>
      </c>
      <c r="RDM35" s="4">
        <f>RDI35*RDL35</f>
        <v>51.348</v>
      </c>
      <c r="RDN35" s="1"/>
      <c r="RDO35" s="4"/>
      <c r="RDP35" s="15">
        <f>RDK35+RDM35+RDO35</f>
        <v>51.348</v>
      </c>
      <c r="RMZ35" s="9"/>
      <c r="RNA35" s="1"/>
      <c r="RNB35" s="34" t="s">
        <v>22</v>
      </c>
      <c r="RNC35" s="1" t="s">
        <v>17</v>
      </c>
      <c r="RND35" s="4">
        <v>0.389</v>
      </c>
      <c r="RNE35" s="4">
        <f>RNE34*RND35</f>
        <v>8.558</v>
      </c>
      <c r="RNF35" s="1"/>
      <c r="RNG35" s="4"/>
      <c r="RNH35" s="3">
        <v>6</v>
      </c>
      <c r="RNI35" s="4">
        <f>RNE35*RNH35</f>
        <v>51.348</v>
      </c>
      <c r="RNJ35" s="1"/>
      <c r="RNK35" s="4"/>
      <c r="RNL35" s="15">
        <f>RNG35+RNI35+RNK35</f>
        <v>51.348</v>
      </c>
      <c r="RWV35" s="9"/>
      <c r="RWW35" s="1"/>
      <c r="RWX35" s="34" t="s">
        <v>22</v>
      </c>
      <c r="RWY35" s="1" t="s">
        <v>17</v>
      </c>
      <c r="RWZ35" s="4">
        <v>0.389</v>
      </c>
      <c r="RXA35" s="4">
        <f>RXA34*RWZ35</f>
        <v>8.558</v>
      </c>
      <c r="RXB35" s="1"/>
      <c r="RXC35" s="4"/>
      <c r="RXD35" s="3">
        <v>6</v>
      </c>
      <c r="RXE35" s="4">
        <f>RXA35*RXD35</f>
        <v>51.348</v>
      </c>
      <c r="RXF35" s="1"/>
      <c r="RXG35" s="4"/>
      <c r="RXH35" s="15">
        <f>RXC35+RXE35+RXG35</f>
        <v>51.348</v>
      </c>
      <c r="SGR35" s="9"/>
      <c r="SGS35" s="1"/>
      <c r="SGT35" s="34" t="s">
        <v>22</v>
      </c>
      <c r="SGU35" s="1" t="s">
        <v>17</v>
      </c>
      <c r="SGV35" s="4">
        <v>0.389</v>
      </c>
      <c r="SGW35" s="4">
        <f>SGW34*SGV35</f>
        <v>8.558</v>
      </c>
      <c r="SGX35" s="1"/>
      <c r="SGY35" s="4"/>
      <c r="SGZ35" s="3">
        <v>6</v>
      </c>
      <c r="SHA35" s="4">
        <f>SGW35*SGZ35</f>
        <v>51.348</v>
      </c>
      <c r="SHB35" s="1"/>
      <c r="SHC35" s="4"/>
      <c r="SHD35" s="15">
        <f>SGY35+SHA35+SHC35</f>
        <v>51.348</v>
      </c>
      <c r="SQN35" s="9"/>
      <c r="SQO35" s="1"/>
      <c r="SQP35" s="34" t="s">
        <v>22</v>
      </c>
      <c r="SQQ35" s="1" t="s">
        <v>17</v>
      </c>
      <c r="SQR35" s="4">
        <v>0.389</v>
      </c>
      <c r="SQS35" s="4">
        <f>SQS34*SQR35</f>
        <v>8.558</v>
      </c>
      <c r="SQT35" s="1"/>
      <c r="SQU35" s="4"/>
      <c r="SQV35" s="3">
        <v>6</v>
      </c>
      <c r="SQW35" s="4">
        <f>SQS35*SQV35</f>
        <v>51.348</v>
      </c>
      <c r="SQX35" s="1"/>
      <c r="SQY35" s="4"/>
      <c r="SQZ35" s="15">
        <f>SQU35+SQW35+SQY35</f>
        <v>51.348</v>
      </c>
      <c r="TAJ35" s="9"/>
      <c r="TAK35" s="1"/>
      <c r="TAL35" s="34" t="s">
        <v>22</v>
      </c>
      <c r="TAM35" s="1" t="s">
        <v>17</v>
      </c>
      <c r="TAN35" s="4">
        <v>0.389</v>
      </c>
      <c r="TAO35" s="4">
        <f>TAO34*TAN35</f>
        <v>8.558</v>
      </c>
      <c r="TAP35" s="1"/>
      <c r="TAQ35" s="4"/>
      <c r="TAR35" s="3">
        <v>6</v>
      </c>
      <c r="TAS35" s="4">
        <f>TAO35*TAR35</f>
        <v>51.348</v>
      </c>
      <c r="TAT35" s="1"/>
      <c r="TAU35" s="4"/>
      <c r="TAV35" s="15">
        <f>TAQ35+TAS35+TAU35</f>
        <v>51.348</v>
      </c>
      <c r="TKF35" s="9"/>
      <c r="TKG35" s="1"/>
      <c r="TKH35" s="34" t="s">
        <v>22</v>
      </c>
      <c r="TKI35" s="1" t="s">
        <v>17</v>
      </c>
      <c r="TKJ35" s="4">
        <v>0.389</v>
      </c>
      <c r="TKK35" s="4">
        <f>TKK34*TKJ35</f>
        <v>8.558</v>
      </c>
      <c r="TKL35" s="1"/>
      <c r="TKM35" s="4"/>
      <c r="TKN35" s="3">
        <v>6</v>
      </c>
      <c r="TKO35" s="4">
        <f>TKK35*TKN35</f>
        <v>51.348</v>
      </c>
      <c r="TKP35" s="1"/>
      <c r="TKQ35" s="4"/>
      <c r="TKR35" s="15">
        <f>TKM35+TKO35+TKQ35</f>
        <v>51.348</v>
      </c>
      <c r="TUB35" s="9"/>
      <c r="TUC35" s="1"/>
      <c r="TUD35" s="34" t="s">
        <v>22</v>
      </c>
      <c r="TUE35" s="1" t="s">
        <v>17</v>
      </c>
      <c r="TUF35" s="4">
        <v>0.389</v>
      </c>
      <c r="TUG35" s="4">
        <f>TUG34*TUF35</f>
        <v>8.558</v>
      </c>
      <c r="TUH35" s="1"/>
      <c r="TUI35" s="4"/>
      <c r="TUJ35" s="3">
        <v>6</v>
      </c>
      <c r="TUK35" s="4">
        <f>TUG35*TUJ35</f>
        <v>51.348</v>
      </c>
      <c r="TUL35" s="1"/>
      <c r="TUM35" s="4"/>
      <c r="TUN35" s="15">
        <f>TUI35+TUK35+TUM35</f>
        <v>51.348</v>
      </c>
      <c r="UDX35" s="9"/>
      <c r="UDY35" s="1"/>
      <c r="UDZ35" s="34" t="s">
        <v>22</v>
      </c>
      <c r="UEA35" s="1" t="s">
        <v>17</v>
      </c>
      <c r="UEB35" s="4">
        <v>0.389</v>
      </c>
      <c r="UEC35" s="4">
        <f>UEC34*UEB35</f>
        <v>8.558</v>
      </c>
      <c r="UED35" s="1"/>
      <c r="UEE35" s="4"/>
      <c r="UEF35" s="3">
        <v>6</v>
      </c>
      <c r="UEG35" s="4">
        <f>UEC35*UEF35</f>
        <v>51.348</v>
      </c>
      <c r="UEH35" s="1"/>
      <c r="UEI35" s="4"/>
      <c r="UEJ35" s="15">
        <f>UEE35+UEG35+UEI35</f>
        <v>51.348</v>
      </c>
      <c r="UNT35" s="9"/>
      <c r="UNU35" s="1"/>
      <c r="UNV35" s="34" t="s">
        <v>22</v>
      </c>
      <c r="UNW35" s="1" t="s">
        <v>17</v>
      </c>
      <c r="UNX35" s="4">
        <v>0.389</v>
      </c>
      <c r="UNY35" s="4">
        <f>UNY34*UNX35</f>
        <v>8.558</v>
      </c>
      <c r="UNZ35" s="1"/>
      <c r="UOA35" s="4"/>
      <c r="UOB35" s="3">
        <v>6</v>
      </c>
      <c r="UOC35" s="4">
        <f>UNY35*UOB35</f>
        <v>51.348</v>
      </c>
      <c r="UOD35" s="1"/>
      <c r="UOE35" s="4"/>
      <c r="UOF35" s="15">
        <f>UOA35+UOC35+UOE35</f>
        <v>51.348</v>
      </c>
      <c r="UXP35" s="9"/>
      <c r="UXQ35" s="1"/>
      <c r="UXR35" s="34" t="s">
        <v>22</v>
      </c>
      <c r="UXS35" s="1" t="s">
        <v>17</v>
      </c>
      <c r="UXT35" s="4">
        <v>0.389</v>
      </c>
      <c r="UXU35" s="4">
        <f>UXU34*UXT35</f>
        <v>8.558</v>
      </c>
      <c r="UXV35" s="1"/>
      <c r="UXW35" s="4"/>
      <c r="UXX35" s="3">
        <v>6</v>
      </c>
      <c r="UXY35" s="4">
        <f>UXU35*UXX35</f>
        <v>51.348</v>
      </c>
      <c r="UXZ35" s="1"/>
      <c r="UYA35" s="4"/>
      <c r="UYB35" s="15">
        <f>UXW35+UXY35+UYA35</f>
        <v>51.348</v>
      </c>
      <c r="VHL35" s="9"/>
      <c r="VHM35" s="1"/>
      <c r="VHN35" s="34" t="s">
        <v>22</v>
      </c>
      <c r="VHO35" s="1" t="s">
        <v>17</v>
      </c>
      <c r="VHP35" s="4">
        <v>0.389</v>
      </c>
      <c r="VHQ35" s="4">
        <f>VHQ34*VHP35</f>
        <v>8.558</v>
      </c>
      <c r="VHR35" s="1"/>
      <c r="VHS35" s="4"/>
      <c r="VHT35" s="3">
        <v>6</v>
      </c>
      <c r="VHU35" s="4">
        <f>VHQ35*VHT35</f>
        <v>51.348</v>
      </c>
      <c r="VHV35" s="1"/>
      <c r="VHW35" s="4"/>
      <c r="VHX35" s="15">
        <f>VHS35+VHU35+VHW35</f>
        <v>51.348</v>
      </c>
      <c r="VRH35" s="9"/>
      <c r="VRI35" s="1"/>
      <c r="VRJ35" s="34" t="s">
        <v>22</v>
      </c>
      <c r="VRK35" s="1" t="s">
        <v>17</v>
      </c>
      <c r="VRL35" s="4">
        <v>0.389</v>
      </c>
      <c r="VRM35" s="4">
        <f>VRM34*VRL35</f>
        <v>8.558</v>
      </c>
      <c r="VRN35" s="1"/>
      <c r="VRO35" s="4"/>
      <c r="VRP35" s="3">
        <v>6</v>
      </c>
      <c r="VRQ35" s="4">
        <f>VRM35*VRP35</f>
        <v>51.348</v>
      </c>
      <c r="VRR35" s="1"/>
      <c r="VRS35" s="4"/>
      <c r="VRT35" s="15">
        <f>VRO35+VRQ35+VRS35</f>
        <v>51.348</v>
      </c>
      <c r="WBD35" s="9"/>
      <c r="WBE35" s="1"/>
      <c r="WBF35" s="34" t="s">
        <v>22</v>
      </c>
      <c r="WBG35" s="1" t="s">
        <v>17</v>
      </c>
      <c r="WBH35" s="4">
        <v>0.389</v>
      </c>
      <c r="WBI35" s="4">
        <f>WBI34*WBH35</f>
        <v>8.558</v>
      </c>
      <c r="WBJ35" s="1"/>
      <c r="WBK35" s="4"/>
      <c r="WBL35" s="3">
        <v>6</v>
      </c>
      <c r="WBM35" s="4">
        <f>WBI35*WBL35</f>
        <v>51.348</v>
      </c>
      <c r="WBN35" s="1"/>
      <c r="WBO35" s="4"/>
      <c r="WBP35" s="15">
        <f>WBK35+WBM35+WBO35</f>
        <v>51.348</v>
      </c>
      <c r="WKZ35" s="9"/>
      <c r="WLA35" s="1"/>
      <c r="WLB35" s="34" t="s">
        <v>22</v>
      </c>
      <c r="WLC35" s="1" t="s">
        <v>17</v>
      </c>
      <c r="WLD35" s="4">
        <v>0.389</v>
      </c>
      <c r="WLE35" s="4">
        <f>WLE34*WLD35</f>
        <v>8.558</v>
      </c>
      <c r="WLF35" s="1"/>
      <c r="WLG35" s="4"/>
      <c r="WLH35" s="3">
        <v>6</v>
      </c>
      <c r="WLI35" s="4">
        <f>WLE35*WLH35</f>
        <v>51.348</v>
      </c>
      <c r="WLJ35" s="1"/>
      <c r="WLK35" s="4"/>
      <c r="WLL35" s="15">
        <f>WLG35+WLI35+WLK35</f>
        <v>51.348</v>
      </c>
      <c r="WUV35" s="9"/>
      <c r="WUW35" s="1"/>
      <c r="WUX35" s="34" t="s">
        <v>22</v>
      </c>
      <c r="WUY35" s="1" t="s">
        <v>17</v>
      </c>
      <c r="WUZ35" s="4">
        <v>0.389</v>
      </c>
      <c r="WVA35" s="4">
        <f>WVA34*WUZ35</f>
        <v>8.558</v>
      </c>
      <c r="WVB35" s="1"/>
      <c r="WVC35" s="4"/>
      <c r="WVD35" s="3">
        <v>6</v>
      </c>
      <c r="WVE35" s="4">
        <f>WVA35*WVD35</f>
        <v>51.348</v>
      </c>
      <c r="WVF35" s="1"/>
      <c r="WVG35" s="4"/>
      <c r="WVH35" s="15">
        <f>WVC35+WVE35+WVG35</f>
        <v>51.348</v>
      </c>
    </row>
    <row r="36" spans="1:16128" s="5" customFormat="1" ht="12.75">
      <c r="A36" s="9"/>
      <c r="B36" s="43" t="s">
        <v>23</v>
      </c>
      <c r="C36" s="16" t="s">
        <v>9</v>
      </c>
      <c r="D36" s="63">
        <v>0.151</v>
      </c>
      <c r="E36" s="63"/>
      <c r="F36" s="69"/>
      <c r="G36" s="69"/>
      <c r="H36" s="69"/>
      <c r="I36" s="69"/>
      <c r="J36" s="69"/>
      <c r="K36" s="64"/>
      <c r="L36" s="59" t="s">
        <v>229</v>
      </c>
      <c r="IJ36" s="9"/>
      <c r="IK36" s="1"/>
      <c r="IL36" s="43" t="s">
        <v>23</v>
      </c>
      <c r="IM36" s="16" t="s">
        <v>9</v>
      </c>
      <c r="IN36" s="17">
        <v>0.151</v>
      </c>
      <c r="IO36" s="4">
        <f>IO34*IN36</f>
        <v>3.322</v>
      </c>
      <c r="IP36" s="18"/>
      <c r="IQ36" s="18"/>
      <c r="IR36" s="18"/>
      <c r="IS36" s="19"/>
      <c r="IT36" s="20">
        <v>3.2</v>
      </c>
      <c r="IU36" s="20">
        <f>IO36*IT36</f>
        <v>10.630400000000002</v>
      </c>
      <c r="IV36" s="15">
        <f>IQ36+IS36+IU36</f>
        <v>10.630400000000002</v>
      </c>
      <c r="SF36" s="9"/>
      <c r="SG36" s="1"/>
      <c r="SH36" s="43" t="s">
        <v>23</v>
      </c>
      <c r="SI36" s="16" t="s">
        <v>9</v>
      </c>
      <c r="SJ36" s="17">
        <v>0.151</v>
      </c>
      <c r="SK36" s="4">
        <f>SK34*SJ36</f>
        <v>3.322</v>
      </c>
      <c r="SL36" s="18"/>
      <c r="SM36" s="18"/>
      <c r="SN36" s="18"/>
      <c r="SO36" s="19"/>
      <c r="SP36" s="20">
        <v>3.2</v>
      </c>
      <c r="SQ36" s="20">
        <f>SK36*SP36</f>
        <v>10.630400000000002</v>
      </c>
      <c r="SR36" s="15">
        <f>SM36+SO36+SQ36</f>
        <v>10.630400000000002</v>
      </c>
      <c r="ACB36" s="9"/>
      <c r="ACC36" s="1"/>
      <c r="ACD36" s="43" t="s">
        <v>23</v>
      </c>
      <c r="ACE36" s="16" t="s">
        <v>9</v>
      </c>
      <c r="ACF36" s="17">
        <v>0.151</v>
      </c>
      <c r="ACG36" s="4">
        <f>ACG34*ACF36</f>
        <v>3.322</v>
      </c>
      <c r="ACH36" s="18"/>
      <c r="ACI36" s="18"/>
      <c r="ACJ36" s="18"/>
      <c r="ACK36" s="19"/>
      <c r="ACL36" s="20">
        <v>3.2</v>
      </c>
      <c r="ACM36" s="20">
        <f>ACG36*ACL36</f>
        <v>10.630400000000002</v>
      </c>
      <c r="ACN36" s="15">
        <f>ACI36+ACK36+ACM36</f>
        <v>10.630400000000002</v>
      </c>
      <c r="ALX36" s="9"/>
      <c r="ALY36" s="1"/>
      <c r="ALZ36" s="43" t="s">
        <v>23</v>
      </c>
      <c r="AMA36" s="16" t="s">
        <v>9</v>
      </c>
      <c r="AMB36" s="17">
        <v>0.151</v>
      </c>
      <c r="AMC36" s="4">
        <f>AMC34*AMB36</f>
        <v>3.322</v>
      </c>
      <c r="AMD36" s="18"/>
      <c r="AME36" s="18"/>
      <c r="AMF36" s="18"/>
      <c r="AMG36" s="19"/>
      <c r="AMH36" s="20">
        <v>3.2</v>
      </c>
      <c r="AMI36" s="20">
        <f>AMC36*AMH36</f>
        <v>10.630400000000002</v>
      </c>
      <c r="AMJ36" s="15">
        <f>AME36+AMG36+AMI36</f>
        <v>10.630400000000002</v>
      </c>
      <c r="AVT36" s="9"/>
      <c r="AVU36" s="1"/>
      <c r="AVV36" s="43" t="s">
        <v>23</v>
      </c>
      <c r="AVW36" s="16" t="s">
        <v>9</v>
      </c>
      <c r="AVX36" s="17">
        <v>0.151</v>
      </c>
      <c r="AVY36" s="4">
        <f>AVY34*AVX36</f>
        <v>3.322</v>
      </c>
      <c r="AVZ36" s="18"/>
      <c r="AWA36" s="18"/>
      <c r="AWB36" s="18"/>
      <c r="AWC36" s="19"/>
      <c r="AWD36" s="20">
        <v>3.2</v>
      </c>
      <c r="AWE36" s="20">
        <f>AVY36*AWD36</f>
        <v>10.630400000000002</v>
      </c>
      <c r="AWF36" s="15">
        <f>AWA36+AWC36+AWE36</f>
        <v>10.630400000000002</v>
      </c>
      <c r="BFP36" s="9"/>
      <c r="BFQ36" s="1"/>
      <c r="BFR36" s="43" t="s">
        <v>23</v>
      </c>
      <c r="BFS36" s="16" t="s">
        <v>9</v>
      </c>
      <c r="BFT36" s="17">
        <v>0.151</v>
      </c>
      <c r="BFU36" s="4">
        <f>BFU34*BFT36</f>
        <v>3.322</v>
      </c>
      <c r="BFV36" s="18"/>
      <c r="BFW36" s="18"/>
      <c r="BFX36" s="18"/>
      <c r="BFY36" s="19"/>
      <c r="BFZ36" s="20">
        <v>3.2</v>
      </c>
      <c r="BGA36" s="20">
        <f>BFU36*BFZ36</f>
        <v>10.630400000000002</v>
      </c>
      <c r="BGB36" s="15">
        <f>BFW36+BFY36+BGA36</f>
        <v>10.630400000000002</v>
      </c>
      <c r="BPL36" s="9"/>
      <c r="BPM36" s="1"/>
      <c r="BPN36" s="43" t="s">
        <v>23</v>
      </c>
      <c r="BPO36" s="16" t="s">
        <v>9</v>
      </c>
      <c r="BPP36" s="17">
        <v>0.151</v>
      </c>
      <c r="BPQ36" s="4">
        <f>BPQ34*BPP36</f>
        <v>3.322</v>
      </c>
      <c r="BPR36" s="18"/>
      <c r="BPS36" s="18"/>
      <c r="BPT36" s="18"/>
      <c r="BPU36" s="19"/>
      <c r="BPV36" s="20">
        <v>3.2</v>
      </c>
      <c r="BPW36" s="20">
        <f>BPQ36*BPV36</f>
        <v>10.630400000000002</v>
      </c>
      <c r="BPX36" s="15">
        <f>BPS36+BPU36+BPW36</f>
        <v>10.630400000000002</v>
      </c>
      <c r="BZH36" s="9"/>
      <c r="BZI36" s="1"/>
      <c r="BZJ36" s="43" t="s">
        <v>23</v>
      </c>
      <c r="BZK36" s="16" t="s">
        <v>9</v>
      </c>
      <c r="BZL36" s="17">
        <v>0.151</v>
      </c>
      <c r="BZM36" s="4">
        <f>BZM34*BZL36</f>
        <v>3.322</v>
      </c>
      <c r="BZN36" s="18"/>
      <c r="BZO36" s="18"/>
      <c r="BZP36" s="18"/>
      <c r="BZQ36" s="19"/>
      <c r="BZR36" s="20">
        <v>3.2</v>
      </c>
      <c r="BZS36" s="20">
        <f>BZM36*BZR36</f>
        <v>10.630400000000002</v>
      </c>
      <c r="BZT36" s="15">
        <f>BZO36+BZQ36+BZS36</f>
        <v>10.630400000000002</v>
      </c>
      <c r="CJD36" s="9"/>
      <c r="CJE36" s="1"/>
      <c r="CJF36" s="43" t="s">
        <v>23</v>
      </c>
      <c r="CJG36" s="16" t="s">
        <v>9</v>
      </c>
      <c r="CJH36" s="17">
        <v>0.151</v>
      </c>
      <c r="CJI36" s="4">
        <f>CJI34*CJH36</f>
        <v>3.322</v>
      </c>
      <c r="CJJ36" s="18"/>
      <c r="CJK36" s="18"/>
      <c r="CJL36" s="18"/>
      <c r="CJM36" s="19"/>
      <c r="CJN36" s="20">
        <v>3.2</v>
      </c>
      <c r="CJO36" s="20">
        <f>CJI36*CJN36</f>
        <v>10.630400000000002</v>
      </c>
      <c r="CJP36" s="15">
        <f>CJK36+CJM36+CJO36</f>
        <v>10.630400000000002</v>
      </c>
      <c r="CSZ36" s="9"/>
      <c r="CTA36" s="1"/>
      <c r="CTB36" s="43" t="s">
        <v>23</v>
      </c>
      <c r="CTC36" s="16" t="s">
        <v>9</v>
      </c>
      <c r="CTD36" s="17">
        <v>0.151</v>
      </c>
      <c r="CTE36" s="4">
        <f>CTE34*CTD36</f>
        <v>3.322</v>
      </c>
      <c r="CTF36" s="18"/>
      <c r="CTG36" s="18"/>
      <c r="CTH36" s="18"/>
      <c r="CTI36" s="19"/>
      <c r="CTJ36" s="20">
        <v>3.2</v>
      </c>
      <c r="CTK36" s="20">
        <f>CTE36*CTJ36</f>
        <v>10.630400000000002</v>
      </c>
      <c r="CTL36" s="15">
        <f>CTG36+CTI36+CTK36</f>
        <v>10.630400000000002</v>
      </c>
      <c r="DCV36" s="9"/>
      <c r="DCW36" s="1"/>
      <c r="DCX36" s="43" t="s">
        <v>23</v>
      </c>
      <c r="DCY36" s="16" t="s">
        <v>9</v>
      </c>
      <c r="DCZ36" s="17">
        <v>0.151</v>
      </c>
      <c r="DDA36" s="4">
        <f>DDA34*DCZ36</f>
        <v>3.322</v>
      </c>
      <c r="DDB36" s="18"/>
      <c r="DDC36" s="18"/>
      <c r="DDD36" s="18"/>
      <c r="DDE36" s="19"/>
      <c r="DDF36" s="20">
        <v>3.2</v>
      </c>
      <c r="DDG36" s="20">
        <f>DDA36*DDF36</f>
        <v>10.630400000000002</v>
      </c>
      <c r="DDH36" s="15">
        <f>DDC36+DDE36+DDG36</f>
        <v>10.630400000000002</v>
      </c>
      <c r="DMR36" s="9"/>
      <c r="DMS36" s="1"/>
      <c r="DMT36" s="43" t="s">
        <v>23</v>
      </c>
      <c r="DMU36" s="16" t="s">
        <v>9</v>
      </c>
      <c r="DMV36" s="17">
        <v>0.151</v>
      </c>
      <c r="DMW36" s="4">
        <f>DMW34*DMV36</f>
        <v>3.322</v>
      </c>
      <c r="DMX36" s="18"/>
      <c r="DMY36" s="18"/>
      <c r="DMZ36" s="18"/>
      <c r="DNA36" s="19"/>
      <c r="DNB36" s="20">
        <v>3.2</v>
      </c>
      <c r="DNC36" s="20">
        <f>DMW36*DNB36</f>
        <v>10.630400000000002</v>
      </c>
      <c r="DND36" s="15">
        <f>DMY36+DNA36+DNC36</f>
        <v>10.630400000000002</v>
      </c>
      <c r="DWN36" s="9"/>
      <c r="DWO36" s="1"/>
      <c r="DWP36" s="43" t="s">
        <v>23</v>
      </c>
      <c r="DWQ36" s="16" t="s">
        <v>9</v>
      </c>
      <c r="DWR36" s="17">
        <v>0.151</v>
      </c>
      <c r="DWS36" s="4">
        <f>DWS34*DWR36</f>
        <v>3.322</v>
      </c>
      <c r="DWT36" s="18"/>
      <c r="DWU36" s="18"/>
      <c r="DWV36" s="18"/>
      <c r="DWW36" s="19"/>
      <c r="DWX36" s="20">
        <v>3.2</v>
      </c>
      <c r="DWY36" s="20">
        <f>DWS36*DWX36</f>
        <v>10.630400000000002</v>
      </c>
      <c r="DWZ36" s="15">
        <f>DWU36+DWW36+DWY36</f>
        <v>10.630400000000002</v>
      </c>
      <c r="EGJ36" s="9"/>
      <c r="EGK36" s="1"/>
      <c r="EGL36" s="43" t="s">
        <v>23</v>
      </c>
      <c r="EGM36" s="16" t="s">
        <v>9</v>
      </c>
      <c r="EGN36" s="17">
        <v>0.151</v>
      </c>
      <c r="EGO36" s="4">
        <f>EGO34*EGN36</f>
        <v>3.322</v>
      </c>
      <c r="EGP36" s="18"/>
      <c r="EGQ36" s="18"/>
      <c r="EGR36" s="18"/>
      <c r="EGS36" s="19"/>
      <c r="EGT36" s="20">
        <v>3.2</v>
      </c>
      <c r="EGU36" s="20">
        <f>EGO36*EGT36</f>
        <v>10.630400000000002</v>
      </c>
      <c r="EGV36" s="15">
        <f>EGQ36+EGS36+EGU36</f>
        <v>10.630400000000002</v>
      </c>
      <c r="EQF36" s="9"/>
      <c r="EQG36" s="1"/>
      <c r="EQH36" s="43" t="s">
        <v>23</v>
      </c>
      <c r="EQI36" s="16" t="s">
        <v>9</v>
      </c>
      <c r="EQJ36" s="17">
        <v>0.151</v>
      </c>
      <c r="EQK36" s="4">
        <f>EQK34*EQJ36</f>
        <v>3.322</v>
      </c>
      <c r="EQL36" s="18"/>
      <c r="EQM36" s="18"/>
      <c r="EQN36" s="18"/>
      <c r="EQO36" s="19"/>
      <c r="EQP36" s="20">
        <v>3.2</v>
      </c>
      <c r="EQQ36" s="20">
        <f>EQK36*EQP36</f>
        <v>10.630400000000002</v>
      </c>
      <c r="EQR36" s="15">
        <f>EQM36+EQO36+EQQ36</f>
        <v>10.630400000000002</v>
      </c>
      <c r="FAB36" s="9"/>
      <c r="FAC36" s="1"/>
      <c r="FAD36" s="43" t="s">
        <v>23</v>
      </c>
      <c r="FAE36" s="16" t="s">
        <v>9</v>
      </c>
      <c r="FAF36" s="17">
        <v>0.151</v>
      </c>
      <c r="FAG36" s="4">
        <f>FAG34*FAF36</f>
        <v>3.322</v>
      </c>
      <c r="FAH36" s="18"/>
      <c r="FAI36" s="18"/>
      <c r="FAJ36" s="18"/>
      <c r="FAK36" s="19"/>
      <c r="FAL36" s="20">
        <v>3.2</v>
      </c>
      <c r="FAM36" s="20">
        <f>FAG36*FAL36</f>
        <v>10.630400000000002</v>
      </c>
      <c r="FAN36" s="15">
        <f>FAI36+FAK36+FAM36</f>
        <v>10.630400000000002</v>
      </c>
      <c r="FJX36" s="9"/>
      <c r="FJY36" s="1"/>
      <c r="FJZ36" s="43" t="s">
        <v>23</v>
      </c>
      <c r="FKA36" s="16" t="s">
        <v>9</v>
      </c>
      <c r="FKB36" s="17">
        <v>0.151</v>
      </c>
      <c r="FKC36" s="4">
        <f>FKC34*FKB36</f>
        <v>3.322</v>
      </c>
      <c r="FKD36" s="18"/>
      <c r="FKE36" s="18"/>
      <c r="FKF36" s="18"/>
      <c r="FKG36" s="19"/>
      <c r="FKH36" s="20">
        <v>3.2</v>
      </c>
      <c r="FKI36" s="20">
        <f>FKC36*FKH36</f>
        <v>10.630400000000002</v>
      </c>
      <c r="FKJ36" s="15">
        <f>FKE36+FKG36+FKI36</f>
        <v>10.630400000000002</v>
      </c>
      <c r="FTT36" s="9"/>
      <c r="FTU36" s="1"/>
      <c r="FTV36" s="43" t="s">
        <v>23</v>
      </c>
      <c r="FTW36" s="16" t="s">
        <v>9</v>
      </c>
      <c r="FTX36" s="17">
        <v>0.151</v>
      </c>
      <c r="FTY36" s="4">
        <f>FTY34*FTX36</f>
        <v>3.322</v>
      </c>
      <c r="FTZ36" s="18"/>
      <c r="FUA36" s="18"/>
      <c r="FUB36" s="18"/>
      <c r="FUC36" s="19"/>
      <c r="FUD36" s="20">
        <v>3.2</v>
      </c>
      <c r="FUE36" s="20">
        <f>FTY36*FUD36</f>
        <v>10.630400000000002</v>
      </c>
      <c r="FUF36" s="15">
        <f>FUA36+FUC36+FUE36</f>
        <v>10.630400000000002</v>
      </c>
      <c r="GDP36" s="9"/>
      <c r="GDQ36" s="1"/>
      <c r="GDR36" s="43" t="s">
        <v>23</v>
      </c>
      <c r="GDS36" s="16" t="s">
        <v>9</v>
      </c>
      <c r="GDT36" s="17">
        <v>0.151</v>
      </c>
      <c r="GDU36" s="4">
        <f>GDU34*GDT36</f>
        <v>3.322</v>
      </c>
      <c r="GDV36" s="18"/>
      <c r="GDW36" s="18"/>
      <c r="GDX36" s="18"/>
      <c r="GDY36" s="19"/>
      <c r="GDZ36" s="20">
        <v>3.2</v>
      </c>
      <c r="GEA36" s="20">
        <f>GDU36*GDZ36</f>
        <v>10.630400000000002</v>
      </c>
      <c r="GEB36" s="15">
        <f>GDW36+GDY36+GEA36</f>
        <v>10.630400000000002</v>
      </c>
      <c r="GNL36" s="9"/>
      <c r="GNM36" s="1"/>
      <c r="GNN36" s="43" t="s">
        <v>23</v>
      </c>
      <c r="GNO36" s="16" t="s">
        <v>9</v>
      </c>
      <c r="GNP36" s="17">
        <v>0.151</v>
      </c>
      <c r="GNQ36" s="4">
        <f>GNQ34*GNP36</f>
        <v>3.322</v>
      </c>
      <c r="GNR36" s="18"/>
      <c r="GNS36" s="18"/>
      <c r="GNT36" s="18"/>
      <c r="GNU36" s="19"/>
      <c r="GNV36" s="20">
        <v>3.2</v>
      </c>
      <c r="GNW36" s="20">
        <f>GNQ36*GNV36</f>
        <v>10.630400000000002</v>
      </c>
      <c r="GNX36" s="15">
        <f>GNS36+GNU36+GNW36</f>
        <v>10.630400000000002</v>
      </c>
      <c r="GXH36" s="9"/>
      <c r="GXI36" s="1"/>
      <c r="GXJ36" s="43" t="s">
        <v>23</v>
      </c>
      <c r="GXK36" s="16" t="s">
        <v>9</v>
      </c>
      <c r="GXL36" s="17">
        <v>0.151</v>
      </c>
      <c r="GXM36" s="4">
        <f>GXM34*GXL36</f>
        <v>3.322</v>
      </c>
      <c r="GXN36" s="18"/>
      <c r="GXO36" s="18"/>
      <c r="GXP36" s="18"/>
      <c r="GXQ36" s="19"/>
      <c r="GXR36" s="20">
        <v>3.2</v>
      </c>
      <c r="GXS36" s="20">
        <f>GXM36*GXR36</f>
        <v>10.630400000000002</v>
      </c>
      <c r="GXT36" s="15">
        <f>GXO36+GXQ36+GXS36</f>
        <v>10.630400000000002</v>
      </c>
      <c r="HHD36" s="9"/>
      <c r="HHE36" s="1"/>
      <c r="HHF36" s="43" t="s">
        <v>23</v>
      </c>
      <c r="HHG36" s="16" t="s">
        <v>9</v>
      </c>
      <c r="HHH36" s="17">
        <v>0.151</v>
      </c>
      <c r="HHI36" s="4">
        <f>HHI34*HHH36</f>
        <v>3.322</v>
      </c>
      <c r="HHJ36" s="18"/>
      <c r="HHK36" s="18"/>
      <c r="HHL36" s="18"/>
      <c r="HHM36" s="19"/>
      <c r="HHN36" s="20">
        <v>3.2</v>
      </c>
      <c r="HHO36" s="20">
        <f>HHI36*HHN36</f>
        <v>10.630400000000002</v>
      </c>
      <c r="HHP36" s="15">
        <f>HHK36+HHM36+HHO36</f>
        <v>10.630400000000002</v>
      </c>
      <c r="HQZ36" s="9"/>
      <c r="HRA36" s="1"/>
      <c r="HRB36" s="43" t="s">
        <v>23</v>
      </c>
      <c r="HRC36" s="16" t="s">
        <v>9</v>
      </c>
      <c r="HRD36" s="17">
        <v>0.151</v>
      </c>
      <c r="HRE36" s="4">
        <f>HRE34*HRD36</f>
        <v>3.322</v>
      </c>
      <c r="HRF36" s="18"/>
      <c r="HRG36" s="18"/>
      <c r="HRH36" s="18"/>
      <c r="HRI36" s="19"/>
      <c r="HRJ36" s="20">
        <v>3.2</v>
      </c>
      <c r="HRK36" s="20">
        <f>HRE36*HRJ36</f>
        <v>10.630400000000002</v>
      </c>
      <c r="HRL36" s="15">
        <f>HRG36+HRI36+HRK36</f>
        <v>10.630400000000002</v>
      </c>
      <c r="IAV36" s="9"/>
      <c r="IAW36" s="1"/>
      <c r="IAX36" s="43" t="s">
        <v>23</v>
      </c>
      <c r="IAY36" s="16" t="s">
        <v>9</v>
      </c>
      <c r="IAZ36" s="17">
        <v>0.151</v>
      </c>
      <c r="IBA36" s="4">
        <f>IBA34*IAZ36</f>
        <v>3.322</v>
      </c>
      <c r="IBB36" s="18"/>
      <c r="IBC36" s="18"/>
      <c r="IBD36" s="18"/>
      <c r="IBE36" s="19"/>
      <c r="IBF36" s="20">
        <v>3.2</v>
      </c>
      <c r="IBG36" s="20">
        <f>IBA36*IBF36</f>
        <v>10.630400000000002</v>
      </c>
      <c r="IBH36" s="15">
        <f>IBC36+IBE36+IBG36</f>
        <v>10.630400000000002</v>
      </c>
      <c r="IKR36" s="9"/>
      <c r="IKS36" s="1"/>
      <c r="IKT36" s="43" t="s">
        <v>23</v>
      </c>
      <c r="IKU36" s="16" t="s">
        <v>9</v>
      </c>
      <c r="IKV36" s="17">
        <v>0.151</v>
      </c>
      <c r="IKW36" s="4">
        <f>IKW34*IKV36</f>
        <v>3.322</v>
      </c>
      <c r="IKX36" s="18"/>
      <c r="IKY36" s="18"/>
      <c r="IKZ36" s="18"/>
      <c r="ILA36" s="19"/>
      <c r="ILB36" s="20">
        <v>3.2</v>
      </c>
      <c r="ILC36" s="20">
        <f>IKW36*ILB36</f>
        <v>10.630400000000002</v>
      </c>
      <c r="ILD36" s="15">
        <f>IKY36+ILA36+ILC36</f>
        <v>10.630400000000002</v>
      </c>
      <c r="IUN36" s="9"/>
      <c r="IUO36" s="1"/>
      <c r="IUP36" s="43" t="s">
        <v>23</v>
      </c>
      <c r="IUQ36" s="16" t="s">
        <v>9</v>
      </c>
      <c r="IUR36" s="17">
        <v>0.151</v>
      </c>
      <c r="IUS36" s="4">
        <f>IUS34*IUR36</f>
        <v>3.322</v>
      </c>
      <c r="IUT36" s="18"/>
      <c r="IUU36" s="18"/>
      <c r="IUV36" s="18"/>
      <c r="IUW36" s="19"/>
      <c r="IUX36" s="20">
        <v>3.2</v>
      </c>
      <c r="IUY36" s="20">
        <f>IUS36*IUX36</f>
        <v>10.630400000000002</v>
      </c>
      <c r="IUZ36" s="15">
        <f>IUU36+IUW36+IUY36</f>
        <v>10.630400000000002</v>
      </c>
      <c r="JEJ36" s="9"/>
      <c r="JEK36" s="1"/>
      <c r="JEL36" s="43" t="s">
        <v>23</v>
      </c>
      <c r="JEM36" s="16" t="s">
        <v>9</v>
      </c>
      <c r="JEN36" s="17">
        <v>0.151</v>
      </c>
      <c r="JEO36" s="4">
        <f>JEO34*JEN36</f>
        <v>3.322</v>
      </c>
      <c r="JEP36" s="18"/>
      <c r="JEQ36" s="18"/>
      <c r="JER36" s="18"/>
      <c r="JES36" s="19"/>
      <c r="JET36" s="20">
        <v>3.2</v>
      </c>
      <c r="JEU36" s="20">
        <f>JEO36*JET36</f>
        <v>10.630400000000002</v>
      </c>
      <c r="JEV36" s="15">
        <f>JEQ36+JES36+JEU36</f>
        <v>10.630400000000002</v>
      </c>
      <c r="JOF36" s="9"/>
      <c r="JOG36" s="1"/>
      <c r="JOH36" s="43" t="s">
        <v>23</v>
      </c>
      <c r="JOI36" s="16" t="s">
        <v>9</v>
      </c>
      <c r="JOJ36" s="17">
        <v>0.151</v>
      </c>
      <c r="JOK36" s="4">
        <f>JOK34*JOJ36</f>
        <v>3.322</v>
      </c>
      <c r="JOL36" s="18"/>
      <c r="JOM36" s="18"/>
      <c r="JON36" s="18"/>
      <c r="JOO36" s="19"/>
      <c r="JOP36" s="20">
        <v>3.2</v>
      </c>
      <c r="JOQ36" s="20">
        <f>JOK36*JOP36</f>
        <v>10.630400000000002</v>
      </c>
      <c r="JOR36" s="15">
        <f>JOM36+JOO36+JOQ36</f>
        <v>10.630400000000002</v>
      </c>
      <c r="JYB36" s="9"/>
      <c r="JYC36" s="1"/>
      <c r="JYD36" s="43" t="s">
        <v>23</v>
      </c>
      <c r="JYE36" s="16" t="s">
        <v>9</v>
      </c>
      <c r="JYF36" s="17">
        <v>0.151</v>
      </c>
      <c r="JYG36" s="4">
        <f>JYG34*JYF36</f>
        <v>3.322</v>
      </c>
      <c r="JYH36" s="18"/>
      <c r="JYI36" s="18"/>
      <c r="JYJ36" s="18"/>
      <c r="JYK36" s="19"/>
      <c r="JYL36" s="20">
        <v>3.2</v>
      </c>
      <c r="JYM36" s="20">
        <f>JYG36*JYL36</f>
        <v>10.630400000000002</v>
      </c>
      <c r="JYN36" s="15">
        <f>JYI36+JYK36+JYM36</f>
        <v>10.630400000000002</v>
      </c>
      <c r="KHX36" s="9"/>
      <c r="KHY36" s="1"/>
      <c r="KHZ36" s="43" t="s">
        <v>23</v>
      </c>
      <c r="KIA36" s="16" t="s">
        <v>9</v>
      </c>
      <c r="KIB36" s="17">
        <v>0.151</v>
      </c>
      <c r="KIC36" s="4">
        <f>KIC34*KIB36</f>
        <v>3.322</v>
      </c>
      <c r="KID36" s="18"/>
      <c r="KIE36" s="18"/>
      <c r="KIF36" s="18"/>
      <c r="KIG36" s="19"/>
      <c r="KIH36" s="20">
        <v>3.2</v>
      </c>
      <c r="KII36" s="20">
        <f>KIC36*KIH36</f>
        <v>10.630400000000002</v>
      </c>
      <c r="KIJ36" s="15">
        <f>KIE36+KIG36+KII36</f>
        <v>10.630400000000002</v>
      </c>
      <c r="KRT36" s="9"/>
      <c r="KRU36" s="1"/>
      <c r="KRV36" s="43" t="s">
        <v>23</v>
      </c>
      <c r="KRW36" s="16" t="s">
        <v>9</v>
      </c>
      <c r="KRX36" s="17">
        <v>0.151</v>
      </c>
      <c r="KRY36" s="4">
        <f>KRY34*KRX36</f>
        <v>3.322</v>
      </c>
      <c r="KRZ36" s="18"/>
      <c r="KSA36" s="18"/>
      <c r="KSB36" s="18"/>
      <c r="KSC36" s="19"/>
      <c r="KSD36" s="20">
        <v>3.2</v>
      </c>
      <c r="KSE36" s="20">
        <f>KRY36*KSD36</f>
        <v>10.630400000000002</v>
      </c>
      <c r="KSF36" s="15">
        <f>KSA36+KSC36+KSE36</f>
        <v>10.630400000000002</v>
      </c>
      <c r="LBP36" s="9"/>
      <c r="LBQ36" s="1"/>
      <c r="LBR36" s="43" t="s">
        <v>23</v>
      </c>
      <c r="LBS36" s="16" t="s">
        <v>9</v>
      </c>
      <c r="LBT36" s="17">
        <v>0.151</v>
      </c>
      <c r="LBU36" s="4">
        <f>LBU34*LBT36</f>
        <v>3.322</v>
      </c>
      <c r="LBV36" s="18"/>
      <c r="LBW36" s="18"/>
      <c r="LBX36" s="18"/>
      <c r="LBY36" s="19"/>
      <c r="LBZ36" s="20">
        <v>3.2</v>
      </c>
      <c r="LCA36" s="20">
        <f>LBU36*LBZ36</f>
        <v>10.630400000000002</v>
      </c>
      <c r="LCB36" s="15">
        <f>LBW36+LBY36+LCA36</f>
        <v>10.630400000000002</v>
      </c>
      <c r="LLL36" s="9"/>
      <c r="LLM36" s="1"/>
      <c r="LLN36" s="43" t="s">
        <v>23</v>
      </c>
      <c r="LLO36" s="16" t="s">
        <v>9</v>
      </c>
      <c r="LLP36" s="17">
        <v>0.151</v>
      </c>
      <c r="LLQ36" s="4">
        <f>LLQ34*LLP36</f>
        <v>3.322</v>
      </c>
      <c r="LLR36" s="18"/>
      <c r="LLS36" s="18"/>
      <c r="LLT36" s="18"/>
      <c r="LLU36" s="19"/>
      <c r="LLV36" s="20">
        <v>3.2</v>
      </c>
      <c r="LLW36" s="20">
        <f>LLQ36*LLV36</f>
        <v>10.630400000000002</v>
      </c>
      <c r="LLX36" s="15">
        <f>LLS36+LLU36+LLW36</f>
        <v>10.630400000000002</v>
      </c>
      <c r="LVH36" s="9"/>
      <c r="LVI36" s="1"/>
      <c r="LVJ36" s="43" t="s">
        <v>23</v>
      </c>
      <c r="LVK36" s="16" t="s">
        <v>9</v>
      </c>
      <c r="LVL36" s="17">
        <v>0.151</v>
      </c>
      <c r="LVM36" s="4">
        <f>LVM34*LVL36</f>
        <v>3.322</v>
      </c>
      <c r="LVN36" s="18"/>
      <c r="LVO36" s="18"/>
      <c r="LVP36" s="18"/>
      <c r="LVQ36" s="19"/>
      <c r="LVR36" s="20">
        <v>3.2</v>
      </c>
      <c r="LVS36" s="20">
        <f>LVM36*LVR36</f>
        <v>10.630400000000002</v>
      </c>
      <c r="LVT36" s="15">
        <f>LVO36+LVQ36+LVS36</f>
        <v>10.630400000000002</v>
      </c>
      <c r="MFD36" s="9"/>
      <c r="MFE36" s="1"/>
      <c r="MFF36" s="43" t="s">
        <v>23</v>
      </c>
      <c r="MFG36" s="16" t="s">
        <v>9</v>
      </c>
      <c r="MFH36" s="17">
        <v>0.151</v>
      </c>
      <c r="MFI36" s="4">
        <f>MFI34*MFH36</f>
        <v>3.322</v>
      </c>
      <c r="MFJ36" s="18"/>
      <c r="MFK36" s="18"/>
      <c r="MFL36" s="18"/>
      <c r="MFM36" s="19"/>
      <c r="MFN36" s="20">
        <v>3.2</v>
      </c>
      <c r="MFO36" s="20">
        <f>MFI36*MFN36</f>
        <v>10.630400000000002</v>
      </c>
      <c r="MFP36" s="15">
        <f>MFK36+MFM36+MFO36</f>
        <v>10.630400000000002</v>
      </c>
      <c r="MOZ36" s="9"/>
      <c r="MPA36" s="1"/>
      <c r="MPB36" s="43" t="s">
        <v>23</v>
      </c>
      <c r="MPC36" s="16" t="s">
        <v>9</v>
      </c>
      <c r="MPD36" s="17">
        <v>0.151</v>
      </c>
      <c r="MPE36" s="4">
        <f>MPE34*MPD36</f>
        <v>3.322</v>
      </c>
      <c r="MPF36" s="18"/>
      <c r="MPG36" s="18"/>
      <c r="MPH36" s="18"/>
      <c r="MPI36" s="19"/>
      <c r="MPJ36" s="20">
        <v>3.2</v>
      </c>
      <c r="MPK36" s="20">
        <f>MPE36*MPJ36</f>
        <v>10.630400000000002</v>
      </c>
      <c r="MPL36" s="15">
        <f>MPG36+MPI36+MPK36</f>
        <v>10.630400000000002</v>
      </c>
      <c r="MYV36" s="9"/>
      <c r="MYW36" s="1"/>
      <c r="MYX36" s="43" t="s">
        <v>23</v>
      </c>
      <c r="MYY36" s="16" t="s">
        <v>9</v>
      </c>
      <c r="MYZ36" s="17">
        <v>0.151</v>
      </c>
      <c r="MZA36" s="4">
        <f>MZA34*MYZ36</f>
        <v>3.322</v>
      </c>
      <c r="MZB36" s="18"/>
      <c r="MZC36" s="18"/>
      <c r="MZD36" s="18"/>
      <c r="MZE36" s="19"/>
      <c r="MZF36" s="20">
        <v>3.2</v>
      </c>
      <c r="MZG36" s="20">
        <f>MZA36*MZF36</f>
        <v>10.630400000000002</v>
      </c>
      <c r="MZH36" s="15">
        <f>MZC36+MZE36+MZG36</f>
        <v>10.630400000000002</v>
      </c>
      <c r="NIR36" s="9"/>
      <c r="NIS36" s="1"/>
      <c r="NIT36" s="43" t="s">
        <v>23</v>
      </c>
      <c r="NIU36" s="16" t="s">
        <v>9</v>
      </c>
      <c r="NIV36" s="17">
        <v>0.151</v>
      </c>
      <c r="NIW36" s="4">
        <f>NIW34*NIV36</f>
        <v>3.322</v>
      </c>
      <c r="NIX36" s="18"/>
      <c r="NIY36" s="18"/>
      <c r="NIZ36" s="18"/>
      <c r="NJA36" s="19"/>
      <c r="NJB36" s="20">
        <v>3.2</v>
      </c>
      <c r="NJC36" s="20">
        <f>NIW36*NJB36</f>
        <v>10.630400000000002</v>
      </c>
      <c r="NJD36" s="15">
        <f>NIY36+NJA36+NJC36</f>
        <v>10.630400000000002</v>
      </c>
      <c r="NSN36" s="9"/>
      <c r="NSO36" s="1"/>
      <c r="NSP36" s="43" t="s">
        <v>23</v>
      </c>
      <c r="NSQ36" s="16" t="s">
        <v>9</v>
      </c>
      <c r="NSR36" s="17">
        <v>0.151</v>
      </c>
      <c r="NSS36" s="4">
        <f>NSS34*NSR36</f>
        <v>3.322</v>
      </c>
      <c r="NST36" s="18"/>
      <c r="NSU36" s="18"/>
      <c r="NSV36" s="18"/>
      <c r="NSW36" s="19"/>
      <c r="NSX36" s="20">
        <v>3.2</v>
      </c>
      <c r="NSY36" s="20">
        <f>NSS36*NSX36</f>
        <v>10.630400000000002</v>
      </c>
      <c r="NSZ36" s="15">
        <f>NSU36+NSW36+NSY36</f>
        <v>10.630400000000002</v>
      </c>
      <c r="OCJ36" s="9"/>
      <c r="OCK36" s="1"/>
      <c r="OCL36" s="43" t="s">
        <v>23</v>
      </c>
      <c r="OCM36" s="16" t="s">
        <v>9</v>
      </c>
      <c r="OCN36" s="17">
        <v>0.151</v>
      </c>
      <c r="OCO36" s="4">
        <f>OCO34*OCN36</f>
        <v>3.322</v>
      </c>
      <c r="OCP36" s="18"/>
      <c r="OCQ36" s="18"/>
      <c r="OCR36" s="18"/>
      <c r="OCS36" s="19"/>
      <c r="OCT36" s="20">
        <v>3.2</v>
      </c>
      <c r="OCU36" s="20">
        <f>OCO36*OCT36</f>
        <v>10.630400000000002</v>
      </c>
      <c r="OCV36" s="15">
        <f>OCQ36+OCS36+OCU36</f>
        <v>10.630400000000002</v>
      </c>
      <c r="OMF36" s="9"/>
      <c r="OMG36" s="1"/>
      <c r="OMH36" s="43" t="s">
        <v>23</v>
      </c>
      <c r="OMI36" s="16" t="s">
        <v>9</v>
      </c>
      <c r="OMJ36" s="17">
        <v>0.151</v>
      </c>
      <c r="OMK36" s="4">
        <f>OMK34*OMJ36</f>
        <v>3.322</v>
      </c>
      <c r="OML36" s="18"/>
      <c r="OMM36" s="18"/>
      <c r="OMN36" s="18"/>
      <c r="OMO36" s="19"/>
      <c r="OMP36" s="20">
        <v>3.2</v>
      </c>
      <c r="OMQ36" s="20">
        <f>OMK36*OMP36</f>
        <v>10.630400000000002</v>
      </c>
      <c r="OMR36" s="15">
        <f>OMM36+OMO36+OMQ36</f>
        <v>10.630400000000002</v>
      </c>
      <c r="OWB36" s="9"/>
      <c r="OWC36" s="1"/>
      <c r="OWD36" s="43" t="s">
        <v>23</v>
      </c>
      <c r="OWE36" s="16" t="s">
        <v>9</v>
      </c>
      <c r="OWF36" s="17">
        <v>0.151</v>
      </c>
      <c r="OWG36" s="4">
        <f>OWG34*OWF36</f>
        <v>3.322</v>
      </c>
      <c r="OWH36" s="18"/>
      <c r="OWI36" s="18"/>
      <c r="OWJ36" s="18"/>
      <c r="OWK36" s="19"/>
      <c r="OWL36" s="20">
        <v>3.2</v>
      </c>
      <c r="OWM36" s="20">
        <f>OWG36*OWL36</f>
        <v>10.630400000000002</v>
      </c>
      <c r="OWN36" s="15">
        <f>OWI36+OWK36+OWM36</f>
        <v>10.630400000000002</v>
      </c>
      <c r="PFX36" s="9"/>
      <c r="PFY36" s="1"/>
      <c r="PFZ36" s="43" t="s">
        <v>23</v>
      </c>
      <c r="PGA36" s="16" t="s">
        <v>9</v>
      </c>
      <c r="PGB36" s="17">
        <v>0.151</v>
      </c>
      <c r="PGC36" s="4">
        <f>PGC34*PGB36</f>
        <v>3.322</v>
      </c>
      <c r="PGD36" s="18"/>
      <c r="PGE36" s="18"/>
      <c r="PGF36" s="18"/>
      <c r="PGG36" s="19"/>
      <c r="PGH36" s="20">
        <v>3.2</v>
      </c>
      <c r="PGI36" s="20">
        <f>PGC36*PGH36</f>
        <v>10.630400000000002</v>
      </c>
      <c r="PGJ36" s="15">
        <f>PGE36+PGG36+PGI36</f>
        <v>10.630400000000002</v>
      </c>
      <c r="PPT36" s="9"/>
      <c r="PPU36" s="1"/>
      <c r="PPV36" s="43" t="s">
        <v>23</v>
      </c>
      <c r="PPW36" s="16" t="s">
        <v>9</v>
      </c>
      <c r="PPX36" s="17">
        <v>0.151</v>
      </c>
      <c r="PPY36" s="4">
        <f>PPY34*PPX36</f>
        <v>3.322</v>
      </c>
      <c r="PPZ36" s="18"/>
      <c r="PQA36" s="18"/>
      <c r="PQB36" s="18"/>
      <c r="PQC36" s="19"/>
      <c r="PQD36" s="20">
        <v>3.2</v>
      </c>
      <c r="PQE36" s="20">
        <f>PPY36*PQD36</f>
        <v>10.630400000000002</v>
      </c>
      <c r="PQF36" s="15">
        <f>PQA36+PQC36+PQE36</f>
        <v>10.630400000000002</v>
      </c>
      <c r="PZP36" s="9"/>
      <c r="PZQ36" s="1"/>
      <c r="PZR36" s="43" t="s">
        <v>23</v>
      </c>
      <c r="PZS36" s="16" t="s">
        <v>9</v>
      </c>
      <c r="PZT36" s="17">
        <v>0.151</v>
      </c>
      <c r="PZU36" s="4">
        <f>PZU34*PZT36</f>
        <v>3.322</v>
      </c>
      <c r="PZV36" s="18"/>
      <c r="PZW36" s="18"/>
      <c r="PZX36" s="18"/>
      <c r="PZY36" s="19"/>
      <c r="PZZ36" s="20">
        <v>3.2</v>
      </c>
      <c r="QAA36" s="20">
        <f>PZU36*PZZ36</f>
        <v>10.630400000000002</v>
      </c>
      <c r="QAB36" s="15">
        <f>PZW36+PZY36+QAA36</f>
        <v>10.630400000000002</v>
      </c>
      <c r="QJL36" s="9"/>
      <c r="QJM36" s="1"/>
      <c r="QJN36" s="43" t="s">
        <v>23</v>
      </c>
      <c r="QJO36" s="16" t="s">
        <v>9</v>
      </c>
      <c r="QJP36" s="17">
        <v>0.151</v>
      </c>
      <c r="QJQ36" s="4">
        <f>QJQ34*QJP36</f>
        <v>3.322</v>
      </c>
      <c r="QJR36" s="18"/>
      <c r="QJS36" s="18"/>
      <c r="QJT36" s="18"/>
      <c r="QJU36" s="19"/>
      <c r="QJV36" s="20">
        <v>3.2</v>
      </c>
      <c r="QJW36" s="20">
        <f>QJQ36*QJV36</f>
        <v>10.630400000000002</v>
      </c>
      <c r="QJX36" s="15">
        <f>QJS36+QJU36+QJW36</f>
        <v>10.630400000000002</v>
      </c>
      <c r="QTH36" s="9"/>
      <c r="QTI36" s="1"/>
      <c r="QTJ36" s="43" t="s">
        <v>23</v>
      </c>
      <c r="QTK36" s="16" t="s">
        <v>9</v>
      </c>
      <c r="QTL36" s="17">
        <v>0.151</v>
      </c>
      <c r="QTM36" s="4">
        <f>QTM34*QTL36</f>
        <v>3.322</v>
      </c>
      <c r="QTN36" s="18"/>
      <c r="QTO36" s="18"/>
      <c r="QTP36" s="18"/>
      <c r="QTQ36" s="19"/>
      <c r="QTR36" s="20">
        <v>3.2</v>
      </c>
      <c r="QTS36" s="20">
        <f>QTM36*QTR36</f>
        <v>10.630400000000002</v>
      </c>
      <c r="QTT36" s="15">
        <f>QTO36+QTQ36+QTS36</f>
        <v>10.630400000000002</v>
      </c>
      <c r="RDD36" s="9"/>
      <c r="RDE36" s="1"/>
      <c r="RDF36" s="43" t="s">
        <v>23</v>
      </c>
      <c r="RDG36" s="16" t="s">
        <v>9</v>
      </c>
      <c r="RDH36" s="17">
        <v>0.151</v>
      </c>
      <c r="RDI36" s="4">
        <f>RDI34*RDH36</f>
        <v>3.322</v>
      </c>
      <c r="RDJ36" s="18"/>
      <c r="RDK36" s="18"/>
      <c r="RDL36" s="18"/>
      <c r="RDM36" s="19"/>
      <c r="RDN36" s="20">
        <v>3.2</v>
      </c>
      <c r="RDO36" s="20">
        <f>RDI36*RDN36</f>
        <v>10.630400000000002</v>
      </c>
      <c r="RDP36" s="15">
        <f>RDK36+RDM36+RDO36</f>
        <v>10.630400000000002</v>
      </c>
      <c r="RMZ36" s="9"/>
      <c r="RNA36" s="1"/>
      <c r="RNB36" s="43" t="s">
        <v>23</v>
      </c>
      <c r="RNC36" s="16" t="s">
        <v>9</v>
      </c>
      <c r="RND36" s="17">
        <v>0.151</v>
      </c>
      <c r="RNE36" s="4">
        <f>RNE34*RND36</f>
        <v>3.322</v>
      </c>
      <c r="RNF36" s="18"/>
      <c r="RNG36" s="18"/>
      <c r="RNH36" s="18"/>
      <c r="RNI36" s="19"/>
      <c r="RNJ36" s="20">
        <v>3.2</v>
      </c>
      <c r="RNK36" s="20">
        <f>RNE36*RNJ36</f>
        <v>10.630400000000002</v>
      </c>
      <c r="RNL36" s="15">
        <f>RNG36+RNI36+RNK36</f>
        <v>10.630400000000002</v>
      </c>
      <c r="RWV36" s="9"/>
      <c r="RWW36" s="1"/>
      <c r="RWX36" s="43" t="s">
        <v>23</v>
      </c>
      <c r="RWY36" s="16" t="s">
        <v>9</v>
      </c>
      <c r="RWZ36" s="17">
        <v>0.151</v>
      </c>
      <c r="RXA36" s="4">
        <f>RXA34*RWZ36</f>
        <v>3.322</v>
      </c>
      <c r="RXB36" s="18"/>
      <c r="RXC36" s="18"/>
      <c r="RXD36" s="18"/>
      <c r="RXE36" s="19"/>
      <c r="RXF36" s="20">
        <v>3.2</v>
      </c>
      <c r="RXG36" s="20">
        <f>RXA36*RXF36</f>
        <v>10.630400000000002</v>
      </c>
      <c r="RXH36" s="15">
        <f>RXC36+RXE36+RXG36</f>
        <v>10.630400000000002</v>
      </c>
      <c r="SGR36" s="9"/>
      <c r="SGS36" s="1"/>
      <c r="SGT36" s="43" t="s">
        <v>23</v>
      </c>
      <c r="SGU36" s="16" t="s">
        <v>9</v>
      </c>
      <c r="SGV36" s="17">
        <v>0.151</v>
      </c>
      <c r="SGW36" s="4">
        <f>SGW34*SGV36</f>
        <v>3.322</v>
      </c>
      <c r="SGX36" s="18"/>
      <c r="SGY36" s="18"/>
      <c r="SGZ36" s="18"/>
      <c r="SHA36" s="19"/>
      <c r="SHB36" s="20">
        <v>3.2</v>
      </c>
      <c r="SHC36" s="20">
        <f>SGW36*SHB36</f>
        <v>10.630400000000002</v>
      </c>
      <c r="SHD36" s="15">
        <f>SGY36+SHA36+SHC36</f>
        <v>10.630400000000002</v>
      </c>
      <c r="SQN36" s="9"/>
      <c r="SQO36" s="1"/>
      <c r="SQP36" s="43" t="s">
        <v>23</v>
      </c>
      <c r="SQQ36" s="16" t="s">
        <v>9</v>
      </c>
      <c r="SQR36" s="17">
        <v>0.151</v>
      </c>
      <c r="SQS36" s="4">
        <f>SQS34*SQR36</f>
        <v>3.322</v>
      </c>
      <c r="SQT36" s="18"/>
      <c r="SQU36" s="18"/>
      <c r="SQV36" s="18"/>
      <c r="SQW36" s="19"/>
      <c r="SQX36" s="20">
        <v>3.2</v>
      </c>
      <c r="SQY36" s="20">
        <f>SQS36*SQX36</f>
        <v>10.630400000000002</v>
      </c>
      <c r="SQZ36" s="15">
        <f>SQU36+SQW36+SQY36</f>
        <v>10.630400000000002</v>
      </c>
      <c r="TAJ36" s="9"/>
      <c r="TAK36" s="1"/>
      <c r="TAL36" s="43" t="s">
        <v>23</v>
      </c>
      <c r="TAM36" s="16" t="s">
        <v>9</v>
      </c>
      <c r="TAN36" s="17">
        <v>0.151</v>
      </c>
      <c r="TAO36" s="4">
        <f>TAO34*TAN36</f>
        <v>3.322</v>
      </c>
      <c r="TAP36" s="18"/>
      <c r="TAQ36" s="18"/>
      <c r="TAR36" s="18"/>
      <c r="TAS36" s="19"/>
      <c r="TAT36" s="20">
        <v>3.2</v>
      </c>
      <c r="TAU36" s="20">
        <f>TAO36*TAT36</f>
        <v>10.630400000000002</v>
      </c>
      <c r="TAV36" s="15">
        <f>TAQ36+TAS36+TAU36</f>
        <v>10.630400000000002</v>
      </c>
      <c r="TKF36" s="9"/>
      <c r="TKG36" s="1"/>
      <c r="TKH36" s="43" t="s">
        <v>23</v>
      </c>
      <c r="TKI36" s="16" t="s">
        <v>9</v>
      </c>
      <c r="TKJ36" s="17">
        <v>0.151</v>
      </c>
      <c r="TKK36" s="4">
        <f>TKK34*TKJ36</f>
        <v>3.322</v>
      </c>
      <c r="TKL36" s="18"/>
      <c r="TKM36" s="18"/>
      <c r="TKN36" s="18"/>
      <c r="TKO36" s="19"/>
      <c r="TKP36" s="20">
        <v>3.2</v>
      </c>
      <c r="TKQ36" s="20">
        <f>TKK36*TKP36</f>
        <v>10.630400000000002</v>
      </c>
      <c r="TKR36" s="15">
        <f>TKM36+TKO36+TKQ36</f>
        <v>10.630400000000002</v>
      </c>
      <c r="TUB36" s="9"/>
      <c r="TUC36" s="1"/>
      <c r="TUD36" s="43" t="s">
        <v>23</v>
      </c>
      <c r="TUE36" s="16" t="s">
        <v>9</v>
      </c>
      <c r="TUF36" s="17">
        <v>0.151</v>
      </c>
      <c r="TUG36" s="4">
        <f>TUG34*TUF36</f>
        <v>3.322</v>
      </c>
      <c r="TUH36" s="18"/>
      <c r="TUI36" s="18"/>
      <c r="TUJ36" s="18"/>
      <c r="TUK36" s="19"/>
      <c r="TUL36" s="20">
        <v>3.2</v>
      </c>
      <c r="TUM36" s="20">
        <f>TUG36*TUL36</f>
        <v>10.630400000000002</v>
      </c>
      <c r="TUN36" s="15">
        <f>TUI36+TUK36+TUM36</f>
        <v>10.630400000000002</v>
      </c>
      <c r="UDX36" s="9"/>
      <c r="UDY36" s="1"/>
      <c r="UDZ36" s="43" t="s">
        <v>23</v>
      </c>
      <c r="UEA36" s="16" t="s">
        <v>9</v>
      </c>
      <c r="UEB36" s="17">
        <v>0.151</v>
      </c>
      <c r="UEC36" s="4">
        <f>UEC34*UEB36</f>
        <v>3.322</v>
      </c>
      <c r="UED36" s="18"/>
      <c r="UEE36" s="18"/>
      <c r="UEF36" s="18"/>
      <c r="UEG36" s="19"/>
      <c r="UEH36" s="20">
        <v>3.2</v>
      </c>
      <c r="UEI36" s="20">
        <f>UEC36*UEH36</f>
        <v>10.630400000000002</v>
      </c>
      <c r="UEJ36" s="15">
        <f>UEE36+UEG36+UEI36</f>
        <v>10.630400000000002</v>
      </c>
      <c r="UNT36" s="9"/>
      <c r="UNU36" s="1"/>
      <c r="UNV36" s="43" t="s">
        <v>23</v>
      </c>
      <c r="UNW36" s="16" t="s">
        <v>9</v>
      </c>
      <c r="UNX36" s="17">
        <v>0.151</v>
      </c>
      <c r="UNY36" s="4">
        <f>UNY34*UNX36</f>
        <v>3.322</v>
      </c>
      <c r="UNZ36" s="18"/>
      <c r="UOA36" s="18"/>
      <c r="UOB36" s="18"/>
      <c r="UOC36" s="19"/>
      <c r="UOD36" s="20">
        <v>3.2</v>
      </c>
      <c r="UOE36" s="20">
        <f>UNY36*UOD36</f>
        <v>10.630400000000002</v>
      </c>
      <c r="UOF36" s="15">
        <f>UOA36+UOC36+UOE36</f>
        <v>10.630400000000002</v>
      </c>
      <c r="UXP36" s="9"/>
      <c r="UXQ36" s="1"/>
      <c r="UXR36" s="43" t="s">
        <v>23</v>
      </c>
      <c r="UXS36" s="16" t="s">
        <v>9</v>
      </c>
      <c r="UXT36" s="17">
        <v>0.151</v>
      </c>
      <c r="UXU36" s="4">
        <f>UXU34*UXT36</f>
        <v>3.322</v>
      </c>
      <c r="UXV36" s="18"/>
      <c r="UXW36" s="18"/>
      <c r="UXX36" s="18"/>
      <c r="UXY36" s="19"/>
      <c r="UXZ36" s="20">
        <v>3.2</v>
      </c>
      <c r="UYA36" s="20">
        <f>UXU36*UXZ36</f>
        <v>10.630400000000002</v>
      </c>
      <c r="UYB36" s="15">
        <f>UXW36+UXY36+UYA36</f>
        <v>10.630400000000002</v>
      </c>
      <c r="VHL36" s="9"/>
      <c r="VHM36" s="1"/>
      <c r="VHN36" s="43" t="s">
        <v>23</v>
      </c>
      <c r="VHO36" s="16" t="s">
        <v>9</v>
      </c>
      <c r="VHP36" s="17">
        <v>0.151</v>
      </c>
      <c r="VHQ36" s="4">
        <f>VHQ34*VHP36</f>
        <v>3.322</v>
      </c>
      <c r="VHR36" s="18"/>
      <c r="VHS36" s="18"/>
      <c r="VHT36" s="18"/>
      <c r="VHU36" s="19"/>
      <c r="VHV36" s="20">
        <v>3.2</v>
      </c>
      <c r="VHW36" s="20">
        <f>VHQ36*VHV36</f>
        <v>10.630400000000002</v>
      </c>
      <c r="VHX36" s="15">
        <f>VHS36+VHU36+VHW36</f>
        <v>10.630400000000002</v>
      </c>
      <c r="VRH36" s="9"/>
      <c r="VRI36" s="1"/>
      <c r="VRJ36" s="43" t="s">
        <v>23</v>
      </c>
      <c r="VRK36" s="16" t="s">
        <v>9</v>
      </c>
      <c r="VRL36" s="17">
        <v>0.151</v>
      </c>
      <c r="VRM36" s="4">
        <f>VRM34*VRL36</f>
        <v>3.322</v>
      </c>
      <c r="VRN36" s="18"/>
      <c r="VRO36" s="18"/>
      <c r="VRP36" s="18"/>
      <c r="VRQ36" s="19"/>
      <c r="VRR36" s="20">
        <v>3.2</v>
      </c>
      <c r="VRS36" s="20">
        <f>VRM36*VRR36</f>
        <v>10.630400000000002</v>
      </c>
      <c r="VRT36" s="15">
        <f>VRO36+VRQ36+VRS36</f>
        <v>10.630400000000002</v>
      </c>
      <c r="WBD36" s="9"/>
      <c r="WBE36" s="1"/>
      <c r="WBF36" s="43" t="s">
        <v>23</v>
      </c>
      <c r="WBG36" s="16" t="s">
        <v>9</v>
      </c>
      <c r="WBH36" s="17">
        <v>0.151</v>
      </c>
      <c r="WBI36" s="4">
        <f>WBI34*WBH36</f>
        <v>3.322</v>
      </c>
      <c r="WBJ36" s="18"/>
      <c r="WBK36" s="18"/>
      <c r="WBL36" s="18"/>
      <c r="WBM36" s="19"/>
      <c r="WBN36" s="20">
        <v>3.2</v>
      </c>
      <c r="WBO36" s="20">
        <f>WBI36*WBN36</f>
        <v>10.630400000000002</v>
      </c>
      <c r="WBP36" s="15">
        <f>WBK36+WBM36+WBO36</f>
        <v>10.630400000000002</v>
      </c>
      <c r="WKZ36" s="9"/>
      <c r="WLA36" s="1"/>
      <c r="WLB36" s="43" t="s">
        <v>23</v>
      </c>
      <c r="WLC36" s="16" t="s">
        <v>9</v>
      </c>
      <c r="WLD36" s="17">
        <v>0.151</v>
      </c>
      <c r="WLE36" s="4">
        <f>WLE34*WLD36</f>
        <v>3.322</v>
      </c>
      <c r="WLF36" s="18"/>
      <c r="WLG36" s="18"/>
      <c r="WLH36" s="18"/>
      <c r="WLI36" s="19"/>
      <c r="WLJ36" s="20">
        <v>3.2</v>
      </c>
      <c r="WLK36" s="20">
        <f>WLE36*WLJ36</f>
        <v>10.630400000000002</v>
      </c>
      <c r="WLL36" s="15">
        <f>WLG36+WLI36+WLK36</f>
        <v>10.630400000000002</v>
      </c>
      <c r="WUV36" s="9"/>
      <c r="WUW36" s="1"/>
      <c r="WUX36" s="43" t="s">
        <v>23</v>
      </c>
      <c r="WUY36" s="16" t="s">
        <v>9</v>
      </c>
      <c r="WUZ36" s="17">
        <v>0.151</v>
      </c>
      <c r="WVA36" s="4">
        <f>WVA34*WUZ36</f>
        <v>3.322</v>
      </c>
      <c r="WVB36" s="18"/>
      <c r="WVC36" s="18"/>
      <c r="WVD36" s="18"/>
      <c r="WVE36" s="19"/>
      <c r="WVF36" s="20">
        <v>3.2</v>
      </c>
      <c r="WVG36" s="20">
        <f>WVA36*WVF36</f>
        <v>10.630400000000002</v>
      </c>
      <c r="WVH36" s="15">
        <f>WVC36+WVE36+WVG36</f>
        <v>10.630400000000002</v>
      </c>
    </row>
    <row r="37" spans="1:16128" s="5" customFormat="1" ht="12.75">
      <c r="A37" s="9"/>
      <c r="B37" s="1" t="s">
        <v>13</v>
      </c>
      <c r="C37" s="1"/>
      <c r="D37" s="63"/>
      <c r="E37" s="63"/>
      <c r="F37" s="63"/>
      <c r="G37" s="63"/>
      <c r="H37" s="63"/>
      <c r="I37" s="63"/>
      <c r="J37" s="63"/>
      <c r="K37" s="64"/>
      <c r="L37" s="59" t="s">
        <v>229</v>
      </c>
      <c r="IJ37" s="9"/>
      <c r="IK37" s="1"/>
      <c r="IL37" s="1" t="s">
        <v>13</v>
      </c>
      <c r="IM37" s="1"/>
      <c r="IN37" s="1"/>
      <c r="IO37" s="4"/>
      <c r="IP37" s="1"/>
      <c r="IQ37" s="4"/>
      <c r="IR37" s="1"/>
      <c r="IS37" s="4"/>
      <c r="IT37" s="1"/>
      <c r="IU37" s="4"/>
      <c r="IV37" s="15"/>
      <c r="SF37" s="9"/>
      <c r="SG37" s="1"/>
      <c r="SH37" s="1" t="s">
        <v>13</v>
      </c>
      <c r="SI37" s="1"/>
      <c r="SJ37" s="1"/>
      <c r="SK37" s="4"/>
      <c r="SL37" s="1"/>
      <c r="SM37" s="4"/>
      <c r="SN37" s="1"/>
      <c r="SO37" s="4"/>
      <c r="SP37" s="1"/>
      <c r="SQ37" s="4"/>
      <c r="SR37" s="15"/>
      <c r="ACB37" s="9"/>
      <c r="ACC37" s="1"/>
      <c r="ACD37" s="1" t="s">
        <v>13</v>
      </c>
      <c r="ACE37" s="1"/>
      <c r="ACF37" s="1"/>
      <c r="ACG37" s="4"/>
      <c r="ACH37" s="1"/>
      <c r="ACI37" s="4"/>
      <c r="ACJ37" s="1"/>
      <c r="ACK37" s="4"/>
      <c r="ACL37" s="1"/>
      <c r="ACM37" s="4"/>
      <c r="ACN37" s="15"/>
      <c r="ALX37" s="9"/>
      <c r="ALY37" s="1"/>
      <c r="ALZ37" s="1" t="s">
        <v>13</v>
      </c>
      <c r="AMA37" s="1"/>
      <c r="AMB37" s="1"/>
      <c r="AMC37" s="4"/>
      <c r="AMD37" s="1"/>
      <c r="AME37" s="4"/>
      <c r="AMF37" s="1"/>
      <c r="AMG37" s="4"/>
      <c r="AMH37" s="1"/>
      <c r="AMI37" s="4"/>
      <c r="AMJ37" s="15"/>
      <c r="AVT37" s="9"/>
      <c r="AVU37" s="1"/>
      <c r="AVV37" s="1" t="s">
        <v>13</v>
      </c>
      <c r="AVW37" s="1"/>
      <c r="AVX37" s="1"/>
      <c r="AVY37" s="4"/>
      <c r="AVZ37" s="1"/>
      <c r="AWA37" s="4"/>
      <c r="AWB37" s="1"/>
      <c r="AWC37" s="4"/>
      <c r="AWD37" s="1"/>
      <c r="AWE37" s="4"/>
      <c r="AWF37" s="15"/>
      <c r="BFP37" s="9"/>
      <c r="BFQ37" s="1"/>
      <c r="BFR37" s="1" t="s">
        <v>13</v>
      </c>
      <c r="BFS37" s="1"/>
      <c r="BFT37" s="1"/>
      <c r="BFU37" s="4"/>
      <c r="BFV37" s="1"/>
      <c r="BFW37" s="4"/>
      <c r="BFX37" s="1"/>
      <c r="BFY37" s="4"/>
      <c r="BFZ37" s="1"/>
      <c r="BGA37" s="4"/>
      <c r="BGB37" s="15"/>
      <c r="BPL37" s="9"/>
      <c r="BPM37" s="1"/>
      <c r="BPN37" s="1" t="s">
        <v>13</v>
      </c>
      <c r="BPO37" s="1"/>
      <c r="BPP37" s="1"/>
      <c r="BPQ37" s="4"/>
      <c r="BPR37" s="1"/>
      <c r="BPS37" s="4"/>
      <c r="BPT37" s="1"/>
      <c r="BPU37" s="4"/>
      <c r="BPV37" s="1"/>
      <c r="BPW37" s="4"/>
      <c r="BPX37" s="15"/>
      <c r="BZH37" s="9"/>
      <c r="BZI37" s="1"/>
      <c r="BZJ37" s="1" t="s">
        <v>13</v>
      </c>
      <c r="BZK37" s="1"/>
      <c r="BZL37" s="1"/>
      <c r="BZM37" s="4"/>
      <c r="BZN37" s="1"/>
      <c r="BZO37" s="4"/>
      <c r="BZP37" s="1"/>
      <c r="BZQ37" s="4"/>
      <c r="BZR37" s="1"/>
      <c r="BZS37" s="4"/>
      <c r="BZT37" s="15"/>
      <c r="CJD37" s="9"/>
      <c r="CJE37" s="1"/>
      <c r="CJF37" s="1" t="s">
        <v>13</v>
      </c>
      <c r="CJG37" s="1"/>
      <c r="CJH37" s="1"/>
      <c r="CJI37" s="4"/>
      <c r="CJJ37" s="1"/>
      <c r="CJK37" s="4"/>
      <c r="CJL37" s="1"/>
      <c r="CJM37" s="4"/>
      <c r="CJN37" s="1"/>
      <c r="CJO37" s="4"/>
      <c r="CJP37" s="15"/>
      <c r="CSZ37" s="9"/>
      <c r="CTA37" s="1"/>
      <c r="CTB37" s="1" t="s">
        <v>13</v>
      </c>
      <c r="CTC37" s="1"/>
      <c r="CTD37" s="1"/>
      <c r="CTE37" s="4"/>
      <c r="CTF37" s="1"/>
      <c r="CTG37" s="4"/>
      <c r="CTH37" s="1"/>
      <c r="CTI37" s="4"/>
      <c r="CTJ37" s="1"/>
      <c r="CTK37" s="4"/>
      <c r="CTL37" s="15"/>
      <c r="DCV37" s="9"/>
      <c r="DCW37" s="1"/>
      <c r="DCX37" s="1" t="s">
        <v>13</v>
      </c>
      <c r="DCY37" s="1"/>
      <c r="DCZ37" s="1"/>
      <c r="DDA37" s="4"/>
      <c r="DDB37" s="1"/>
      <c r="DDC37" s="4"/>
      <c r="DDD37" s="1"/>
      <c r="DDE37" s="4"/>
      <c r="DDF37" s="1"/>
      <c r="DDG37" s="4"/>
      <c r="DDH37" s="15"/>
      <c r="DMR37" s="9"/>
      <c r="DMS37" s="1"/>
      <c r="DMT37" s="1" t="s">
        <v>13</v>
      </c>
      <c r="DMU37" s="1"/>
      <c r="DMV37" s="1"/>
      <c r="DMW37" s="4"/>
      <c r="DMX37" s="1"/>
      <c r="DMY37" s="4"/>
      <c r="DMZ37" s="1"/>
      <c r="DNA37" s="4"/>
      <c r="DNB37" s="1"/>
      <c r="DNC37" s="4"/>
      <c r="DND37" s="15"/>
      <c r="DWN37" s="9"/>
      <c r="DWO37" s="1"/>
      <c r="DWP37" s="1" t="s">
        <v>13</v>
      </c>
      <c r="DWQ37" s="1"/>
      <c r="DWR37" s="1"/>
      <c r="DWS37" s="4"/>
      <c r="DWT37" s="1"/>
      <c r="DWU37" s="4"/>
      <c r="DWV37" s="1"/>
      <c r="DWW37" s="4"/>
      <c r="DWX37" s="1"/>
      <c r="DWY37" s="4"/>
      <c r="DWZ37" s="15"/>
      <c r="EGJ37" s="9"/>
      <c r="EGK37" s="1"/>
      <c r="EGL37" s="1" t="s">
        <v>13</v>
      </c>
      <c r="EGM37" s="1"/>
      <c r="EGN37" s="1"/>
      <c r="EGO37" s="4"/>
      <c r="EGP37" s="1"/>
      <c r="EGQ37" s="4"/>
      <c r="EGR37" s="1"/>
      <c r="EGS37" s="4"/>
      <c r="EGT37" s="1"/>
      <c r="EGU37" s="4"/>
      <c r="EGV37" s="15"/>
      <c r="EQF37" s="9"/>
      <c r="EQG37" s="1"/>
      <c r="EQH37" s="1" t="s">
        <v>13</v>
      </c>
      <c r="EQI37" s="1"/>
      <c r="EQJ37" s="1"/>
      <c r="EQK37" s="4"/>
      <c r="EQL37" s="1"/>
      <c r="EQM37" s="4"/>
      <c r="EQN37" s="1"/>
      <c r="EQO37" s="4"/>
      <c r="EQP37" s="1"/>
      <c r="EQQ37" s="4"/>
      <c r="EQR37" s="15"/>
      <c r="FAB37" s="9"/>
      <c r="FAC37" s="1"/>
      <c r="FAD37" s="1" t="s">
        <v>13</v>
      </c>
      <c r="FAE37" s="1"/>
      <c r="FAF37" s="1"/>
      <c r="FAG37" s="4"/>
      <c r="FAH37" s="1"/>
      <c r="FAI37" s="4"/>
      <c r="FAJ37" s="1"/>
      <c r="FAK37" s="4"/>
      <c r="FAL37" s="1"/>
      <c r="FAM37" s="4"/>
      <c r="FAN37" s="15"/>
      <c r="FJX37" s="9"/>
      <c r="FJY37" s="1"/>
      <c r="FJZ37" s="1" t="s">
        <v>13</v>
      </c>
      <c r="FKA37" s="1"/>
      <c r="FKB37" s="1"/>
      <c r="FKC37" s="4"/>
      <c r="FKD37" s="1"/>
      <c r="FKE37" s="4"/>
      <c r="FKF37" s="1"/>
      <c r="FKG37" s="4"/>
      <c r="FKH37" s="1"/>
      <c r="FKI37" s="4"/>
      <c r="FKJ37" s="15"/>
      <c r="FTT37" s="9"/>
      <c r="FTU37" s="1"/>
      <c r="FTV37" s="1" t="s">
        <v>13</v>
      </c>
      <c r="FTW37" s="1"/>
      <c r="FTX37" s="1"/>
      <c r="FTY37" s="4"/>
      <c r="FTZ37" s="1"/>
      <c r="FUA37" s="4"/>
      <c r="FUB37" s="1"/>
      <c r="FUC37" s="4"/>
      <c r="FUD37" s="1"/>
      <c r="FUE37" s="4"/>
      <c r="FUF37" s="15"/>
      <c r="GDP37" s="9"/>
      <c r="GDQ37" s="1"/>
      <c r="GDR37" s="1" t="s">
        <v>13</v>
      </c>
      <c r="GDS37" s="1"/>
      <c r="GDT37" s="1"/>
      <c r="GDU37" s="4"/>
      <c r="GDV37" s="1"/>
      <c r="GDW37" s="4"/>
      <c r="GDX37" s="1"/>
      <c r="GDY37" s="4"/>
      <c r="GDZ37" s="1"/>
      <c r="GEA37" s="4"/>
      <c r="GEB37" s="15"/>
      <c r="GNL37" s="9"/>
      <c r="GNM37" s="1"/>
      <c r="GNN37" s="1" t="s">
        <v>13</v>
      </c>
      <c r="GNO37" s="1"/>
      <c r="GNP37" s="1"/>
      <c r="GNQ37" s="4"/>
      <c r="GNR37" s="1"/>
      <c r="GNS37" s="4"/>
      <c r="GNT37" s="1"/>
      <c r="GNU37" s="4"/>
      <c r="GNV37" s="1"/>
      <c r="GNW37" s="4"/>
      <c r="GNX37" s="15"/>
      <c r="GXH37" s="9"/>
      <c r="GXI37" s="1"/>
      <c r="GXJ37" s="1" t="s">
        <v>13</v>
      </c>
      <c r="GXK37" s="1"/>
      <c r="GXL37" s="1"/>
      <c r="GXM37" s="4"/>
      <c r="GXN37" s="1"/>
      <c r="GXO37" s="4"/>
      <c r="GXP37" s="1"/>
      <c r="GXQ37" s="4"/>
      <c r="GXR37" s="1"/>
      <c r="GXS37" s="4"/>
      <c r="GXT37" s="15"/>
      <c r="HHD37" s="9"/>
      <c r="HHE37" s="1"/>
      <c r="HHF37" s="1" t="s">
        <v>13</v>
      </c>
      <c r="HHG37" s="1"/>
      <c r="HHH37" s="1"/>
      <c r="HHI37" s="4"/>
      <c r="HHJ37" s="1"/>
      <c r="HHK37" s="4"/>
      <c r="HHL37" s="1"/>
      <c r="HHM37" s="4"/>
      <c r="HHN37" s="1"/>
      <c r="HHO37" s="4"/>
      <c r="HHP37" s="15"/>
      <c r="HQZ37" s="9"/>
      <c r="HRA37" s="1"/>
      <c r="HRB37" s="1" t="s">
        <v>13</v>
      </c>
      <c r="HRC37" s="1"/>
      <c r="HRD37" s="1"/>
      <c r="HRE37" s="4"/>
      <c r="HRF37" s="1"/>
      <c r="HRG37" s="4"/>
      <c r="HRH37" s="1"/>
      <c r="HRI37" s="4"/>
      <c r="HRJ37" s="1"/>
      <c r="HRK37" s="4"/>
      <c r="HRL37" s="15"/>
      <c r="IAV37" s="9"/>
      <c r="IAW37" s="1"/>
      <c r="IAX37" s="1" t="s">
        <v>13</v>
      </c>
      <c r="IAY37" s="1"/>
      <c r="IAZ37" s="1"/>
      <c r="IBA37" s="4"/>
      <c r="IBB37" s="1"/>
      <c r="IBC37" s="4"/>
      <c r="IBD37" s="1"/>
      <c r="IBE37" s="4"/>
      <c r="IBF37" s="1"/>
      <c r="IBG37" s="4"/>
      <c r="IBH37" s="15"/>
      <c r="IKR37" s="9"/>
      <c r="IKS37" s="1"/>
      <c r="IKT37" s="1" t="s">
        <v>13</v>
      </c>
      <c r="IKU37" s="1"/>
      <c r="IKV37" s="1"/>
      <c r="IKW37" s="4"/>
      <c r="IKX37" s="1"/>
      <c r="IKY37" s="4"/>
      <c r="IKZ37" s="1"/>
      <c r="ILA37" s="4"/>
      <c r="ILB37" s="1"/>
      <c r="ILC37" s="4"/>
      <c r="ILD37" s="15"/>
      <c r="IUN37" s="9"/>
      <c r="IUO37" s="1"/>
      <c r="IUP37" s="1" t="s">
        <v>13</v>
      </c>
      <c r="IUQ37" s="1"/>
      <c r="IUR37" s="1"/>
      <c r="IUS37" s="4"/>
      <c r="IUT37" s="1"/>
      <c r="IUU37" s="4"/>
      <c r="IUV37" s="1"/>
      <c r="IUW37" s="4"/>
      <c r="IUX37" s="1"/>
      <c r="IUY37" s="4"/>
      <c r="IUZ37" s="15"/>
      <c r="JEJ37" s="9"/>
      <c r="JEK37" s="1"/>
      <c r="JEL37" s="1" t="s">
        <v>13</v>
      </c>
      <c r="JEM37" s="1"/>
      <c r="JEN37" s="1"/>
      <c r="JEO37" s="4"/>
      <c r="JEP37" s="1"/>
      <c r="JEQ37" s="4"/>
      <c r="JER37" s="1"/>
      <c r="JES37" s="4"/>
      <c r="JET37" s="1"/>
      <c r="JEU37" s="4"/>
      <c r="JEV37" s="15"/>
      <c r="JOF37" s="9"/>
      <c r="JOG37" s="1"/>
      <c r="JOH37" s="1" t="s">
        <v>13</v>
      </c>
      <c r="JOI37" s="1"/>
      <c r="JOJ37" s="1"/>
      <c r="JOK37" s="4"/>
      <c r="JOL37" s="1"/>
      <c r="JOM37" s="4"/>
      <c r="JON37" s="1"/>
      <c r="JOO37" s="4"/>
      <c r="JOP37" s="1"/>
      <c r="JOQ37" s="4"/>
      <c r="JOR37" s="15"/>
      <c r="JYB37" s="9"/>
      <c r="JYC37" s="1"/>
      <c r="JYD37" s="1" t="s">
        <v>13</v>
      </c>
      <c r="JYE37" s="1"/>
      <c r="JYF37" s="1"/>
      <c r="JYG37" s="4"/>
      <c r="JYH37" s="1"/>
      <c r="JYI37" s="4"/>
      <c r="JYJ37" s="1"/>
      <c r="JYK37" s="4"/>
      <c r="JYL37" s="1"/>
      <c r="JYM37" s="4"/>
      <c r="JYN37" s="15"/>
      <c r="KHX37" s="9"/>
      <c r="KHY37" s="1"/>
      <c r="KHZ37" s="1" t="s">
        <v>13</v>
      </c>
      <c r="KIA37" s="1"/>
      <c r="KIB37" s="1"/>
      <c r="KIC37" s="4"/>
      <c r="KID37" s="1"/>
      <c r="KIE37" s="4"/>
      <c r="KIF37" s="1"/>
      <c r="KIG37" s="4"/>
      <c r="KIH37" s="1"/>
      <c r="KII37" s="4"/>
      <c r="KIJ37" s="15"/>
      <c r="KRT37" s="9"/>
      <c r="KRU37" s="1"/>
      <c r="KRV37" s="1" t="s">
        <v>13</v>
      </c>
      <c r="KRW37" s="1"/>
      <c r="KRX37" s="1"/>
      <c r="KRY37" s="4"/>
      <c r="KRZ37" s="1"/>
      <c r="KSA37" s="4"/>
      <c r="KSB37" s="1"/>
      <c r="KSC37" s="4"/>
      <c r="KSD37" s="1"/>
      <c r="KSE37" s="4"/>
      <c r="KSF37" s="15"/>
      <c r="LBP37" s="9"/>
      <c r="LBQ37" s="1"/>
      <c r="LBR37" s="1" t="s">
        <v>13</v>
      </c>
      <c r="LBS37" s="1"/>
      <c r="LBT37" s="1"/>
      <c r="LBU37" s="4"/>
      <c r="LBV37" s="1"/>
      <c r="LBW37" s="4"/>
      <c r="LBX37" s="1"/>
      <c r="LBY37" s="4"/>
      <c r="LBZ37" s="1"/>
      <c r="LCA37" s="4"/>
      <c r="LCB37" s="15"/>
      <c r="LLL37" s="9"/>
      <c r="LLM37" s="1"/>
      <c r="LLN37" s="1" t="s">
        <v>13</v>
      </c>
      <c r="LLO37" s="1"/>
      <c r="LLP37" s="1"/>
      <c r="LLQ37" s="4"/>
      <c r="LLR37" s="1"/>
      <c r="LLS37" s="4"/>
      <c r="LLT37" s="1"/>
      <c r="LLU37" s="4"/>
      <c r="LLV37" s="1"/>
      <c r="LLW37" s="4"/>
      <c r="LLX37" s="15"/>
      <c r="LVH37" s="9"/>
      <c r="LVI37" s="1"/>
      <c r="LVJ37" s="1" t="s">
        <v>13</v>
      </c>
      <c r="LVK37" s="1"/>
      <c r="LVL37" s="1"/>
      <c r="LVM37" s="4"/>
      <c r="LVN37" s="1"/>
      <c r="LVO37" s="4"/>
      <c r="LVP37" s="1"/>
      <c r="LVQ37" s="4"/>
      <c r="LVR37" s="1"/>
      <c r="LVS37" s="4"/>
      <c r="LVT37" s="15"/>
      <c r="MFD37" s="9"/>
      <c r="MFE37" s="1"/>
      <c r="MFF37" s="1" t="s">
        <v>13</v>
      </c>
      <c r="MFG37" s="1"/>
      <c r="MFH37" s="1"/>
      <c r="MFI37" s="4"/>
      <c r="MFJ37" s="1"/>
      <c r="MFK37" s="4"/>
      <c r="MFL37" s="1"/>
      <c r="MFM37" s="4"/>
      <c r="MFN37" s="1"/>
      <c r="MFO37" s="4"/>
      <c r="MFP37" s="15"/>
      <c r="MOZ37" s="9"/>
      <c r="MPA37" s="1"/>
      <c r="MPB37" s="1" t="s">
        <v>13</v>
      </c>
      <c r="MPC37" s="1"/>
      <c r="MPD37" s="1"/>
      <c r="MPE37" s="4"/>
      <c r="MPF37" s="1"/>
      <c r="MPG37" s="4"/>
      <c r="MPH37" s="1"/>
      <c r="MPI37" s="4"/>
      <c r="MPJ37" s="1"/>
      <c r="MPK37" s="4"/>
      <c r="MPL37" s="15"/>
      <c r="MYV37" s="9"/>
      <c r="MYW37" s="1"/>
      <c r="MYX37" s="1" t="s">
        <v>13</v>
      </c>
      <c r="MYY37" s="1"/>
      <c r="MYZ37" s="1"/>
      <c r="MZA37" s="4"/>
      <c r="MZB37" s="1"/>
      <c r="MZC37" s="4"/>
      <c r="MZD37" s="1"/>
      <c r="MZE37" s="4"/>
      <c r="MZF37" s="1"/>
      <c r="MZG37" s="4"/>
      <c r="MZH37" s="15"/>
      <c r="NIR37" s="9"/>
      <c r="NIS37" s="1"/>
      <c r="NIT37" s="1" t="s">
        <v>13</v>
      </c>
      <c r="NIU37" s="1"/>
      <c r="NIV37" s="1"/>
      <c r="NIW37" s="4"/>
      <c r="NIX37" s="1"/>
      <c r="NIY37" s="4"/>
      <c r="NIZ37" s="1"/>
      <c r="NJA37" s="4"/>
      <c r="NJB37" s="1"/>
      <c r="NJC37" s="4"/>
      <c r="NJD37" s="15"/>
      <c r="NSN37" s="9"/>
      <c r="NSO37" s="1"/>
      <c r="NSP37" s="1" t="s">
        <v>13</v>
      </c>
      <c r="NSQ37" s="1"/>
      <c r="NSR37" s="1"/>
      <c r="NSS37" s="4"/>
      <c r="NST37" s="1"/>
      <c r="NSU37" s="4"/>
      <c r="NSV37" s="1"/>
      <c r="NSW37" s="4"/>
      <c r="NSX37" s="1"/>
      <c r="NSY37" s="4"/>
      <c r="NSZ37" s="15"/>
      <c r="OCJ37" s="9"/>
      <c r="OCK37" s="1"/>
      <c r="OCL37" s="1" t="s">
        <v>13</v>
      </c>
      <c r="OCM37" s="1"/>
      <c r="OCN37" s="1"/>
      <c r="OCO37" s="4"/>
      <c r="OCP37" s="1"/>
      <c r="OCQ37" s="4"/>
      <c r="OCR37" s="1"/>
      <c r="OCS37" s="4"/>
      <c r="OCT37" s="1"/>
      <c r="OCU37" s="4"/>
      <c r="OCV37" s="15"/>
      <c r="OMF37" s="9"/>
      <c r="OMG37" s="1"/>
      <c r="OMH37" s="1" t="s">
        <v>13</v>
      </c>
      <c r="OMI37" s="1"/>
      <c r="OMJ37" s="1"/>
      <c r="OMK37" s="4"/>
      <c r="OML37" s="1"/>
      <c r="OMM37" s="4"/>
      <c r="OMN37" s="1"/>
      <c r="OMO37" s="4"/>
      <c r="OMP37" s="1"/>
      <c r="OMQ37" s="4"/>
      <c r="OMR37" s="15"/>
      <c r="OWB37" s="9"/>
      <c r="OWC37" s="1"/>
      <c r="OWD37" s="1" t="s">
        <v>13</v>
      </c>
      <c r="OWE37" s="1"/>
      <c r="OWF37" s="1"/>
      <c r="OWG37" s="4"/>
      <c r="OWH37" s="1"/>
      <c r="OWI37" s="4"/>
      <c r="OWJ37" s="1"/>
      <c r="OWK37" s="4"/>
      <c r="OWL37" s="1"/>
      <c r="OWM37" s="4"/>
      <c r="OWN37" s="15"/>
      <c r="PFX37" s="9"/>
      <c r="PFY37" s="1"/>
      <c r="PFZ37" s="1" t="s">
        <v>13</v>
      </c>
      <c r="PGA37" s="1"/>
      <c r="PGB37" s="1"/>
      <c r="PGC37" s="4"/>
      <c r="PGD37" s="1"/>
      <c r="PGE37" s="4"/>
      <c r="PGF37" s="1"/>
      <c r="PGG37" s="4"/>
      <c r="PGH37" s="1"/>
      <c r="PGI37" s="4"/>
      <c r="PGJ37" s="15"/>
      <c r="PPT37" s="9"/>
      <c r="PPU37" s="1"/>
      <c r="PPV37" s="1" t="s">
        <v>13</v>
      </c>
      <c r="PPW37" s="1"/>
      <c r="PPX37" s="1"/>
      <c r="PPY37" s="4"/>
      <c r="PPZ37" s="1"/>
      <c r="PQA37" s="4"/>
      <c r="PQB37" s="1"/>
      <c r="PQC37" s="4"/>
      <c r="PQD37" s="1"/>
      <c r="PQE37" s="4"/>
      <c r="PQF37" s="15"/>
      <c r="PZP37" s="9"/>
      <c r="PZQ37" s="1"/>
      <c r="PZR37" s="1" t="s">
        <v>13</v>
      </c>
      <c r="PZS37" s="1"/>
      <c r="PZT37" s="1"/>
      <c r="PZU37" s="4"/>
      <c r="PZV37" s="1"/>
      <c r="PZW37" s="4"/>
      <c r="PZX37" s="1"/>
      <c r="PZY37" s="4"/>
      <c r="PZZ37" s="1"/>
      <c r="QAA37" s="4"/>
      <c r="QAB37" s="15"/>
      <c r="QJL37" s="9"/>
      <c r="QJM37" s="1"/>
      <c r="QJN37" s="1" t="s">
        <v>13</v>
      </c>
      <c r="QJO37" s="1"/>
      <c r="QJP37" s="1"/>
      <c r="QJQ37" s="4"/>
      <c r="QJR37" s="1"/>
      <c r="QJS37" s="4"/>
      <c r="QJT37" s="1"/>
      <c r="QJU37" s="4"/>
      <c r="QJV37" s="1"/>
      <c r="QJW37" s="4"/>
      <c r="QJX37" s="15"/>
      <c r="QTH37" s="9"/>
      <c r="QTI37" s="1"/>
      <c r="QTJ37" s="1" t="s">
        <v>13</v>
      </c>
      <c r="QTK37" s="1"/>
      <c r="QTL37" s="1"/>
      <c r="QTM37" s="4"/>
      <c r="QTN37" s="1"/>
      <c r="QTO37" s="4"/>
      <c r="QTP37" s="1"/>
      <c r="QTQ37" s="4"/>
      <c r="QTR37" s="1"/>
      <c r="QTS37" s="4"/>
      <c r="QTT37" s="15"/>
      <c r="RDD37" s="9"/>
      <c r="RDE37" s="1"/>
      <c r="RDF37" s="1" t="s">
        <v>13</v>
      </c>
      <c r="RDG37" s="1"/>
      <c r="RDH37" s="1"/>
      <c r="RDI37" s="4"/>
      <c r="RDJ37" s="1"/>
      <c r="RDK37" s="4"/>
      <c r="RDL37" s="1"/>
      <c r="RDM37" s="4"/>
      <c r="RDN37" s="1"/>
      <c r="RDO37" s="4"/>
      <c r="RDP37" s="15"/>
      <c r="RMZ37" s="9"/>
      <c r="RNA37" s="1"/>
      <c r="RNB37" s="1" t="s">
        <v>13</v>
      </c>
      <c r="RNC37" s="1"/>
      <c r="RND37" s="1"/>
      <c r="RNE37" s="4"/>
      <c r="RNF37" s="1"/>
      <c r="RNG37" s="4"/>
      <c r="RNH37" s="1"/>
      <c r="RNI37" s="4"/>
      <c r="RNJ37" s="1"/>
      <c r="RNK37" s="4"/>
      <c r="RNL37" s="15"/>
      <c r="RWV37" s="9"/>
      <c r="RWW37" s="1"/>
      <c r="RWX37" s="1" t="s">
        <v>13</v>
      </c>
      <c r="RWY37" s="1"/>
      <c r="RWZ37" s="1"/>
      <c r="RXA37" s="4"/>
      <c r="RXB37" s="1"/>
      <c r="RXC37" s="4"/>
      <c r="RXD37" s="1"/>
      <c r="RXE37" s="4"/>
      <c r="RXF37" s="1"/>
      <c r="RXG37" s="4"/>
      <c r="RXH37" s="15"/>
      <c r="SGR37" s="9"/>
      <c r="SGS37" s="1"/>
      <c r="SGT37" s="1" t="s">
        <v>13</v>
      </c>
      <c r="SGU37" s="1"/>
      <c r="SGV37" s="1"/>
      <c r="SGW37" s="4"/>
      <c r="SGX37" s="1"/>
      <c r="SGY37" s="4"/>
      <c r="SGZ37" s="1"/>
      <c r="SHA37" s="4"/>
      <c r="SHB37" s="1"/>
      <c r="SHC37" s="4"/>
      <c r="SHD37" s="15"/>
      <c r="SQN37" s="9"/>
      <c r="SQO37" s="1"/>
      <c r="SQP37" s="1" t="s">
        <v>13</v>
      </c>
      <c r="SQQ37" s="1"/>
      <c r="SQR37" s="1"/>
      <c r="SQS37" s="4"/>
      <c r="SQT37" s="1"/>
      <c r="SQU37" s="4"/>
      <c r="SQV37" s="1"/>
      <c r="SQW37" s="4"/>
      <c r="SQX37" s="1"/>
      <c r="SQY37" s="4"/>
      <c r="SQZ37" s="15"/>
      <c r="TAJ37" s="9"/>
      <c r="TAK37" s="1"/>
      <c r="TAL37" s="1" t="s">
        <v>13</v>
      </c>
      <c r="TAM37" s="1"/>
      <c r="TAN37" s="1"/>
      <c r="TAO37" s="4"/>
      <c r="TAP37" s="1"/>
      <c r="TAQ37" s="4"/>
      <c r="TAR37" s="1"/>
      <c r="TAS37" s="4"/>
      <c r="TAT37" s="1"/>
      <c r="TAU37" s="4"/>
      <c r="TAV37" s="15"/>
      <c r="TKF37" s="9"/>
      <c r="TKG37" s="1"/>
      <c r="TKH37" s="1" t="s">
        <v>13</v>
      </c>
      <c r="TKI37" s="1"/>
      <c r="TKJ37" s="1"/>
      <c r="TKK37" s="4"/>
      <c r="TKL37" s="1"/>
      <c r="TKM37" s="4"/>
      <c r="TKN37" s="1"/>
      <c r="TKO37" s="4"/>
      <c r="TKP37" s="1"/>
      <c r="TKQ37" s="4"/>
      <c r="TKR37" s="15"/>
      <c r="TUB37" s="9"/>
      <c r="TUC37" s="1"/>
      <c r="TUD37" s="1" t="s">
        <v>13</v>
      </c>
      <c r="TUE37" s="1"/>
      <c r="TUF37" s="1"/>
      <c r="TUG37" s="4"/>
      <c r="TUH37" s="1"/>
      <c r="TUI37" s="4"/>
      <c r="TUJ37" s="1"/>
      <c r="TUK37" s="4"/>
      <c r="TUL37" s="1"/>
      <c r="TUM37" s="4"/>
      <c r="TUN37" s="15"/>
      <c r="UDX37" s="9"/>
      <c r="UDY37" s="1"/>
      <c r="UDZ37" s="1" t="s">
        <v>13</v>
      </c>
      <c r="UEA37" s="1"/>
      <c r="UEB37" s="1"/>
      <c r="UEC37" s="4"/>
      <c r="UED37" s="1"/>
      <c r="UEE37" s="4"/>
      <c r="UEF37" s="1"/>
      <c r="UEG37" s="4"/>
      <c r="UEH37" s="1"/>
      <c r="UEI37" s="4"/>
      <c r="UEJ37" s="15"/>
      <c r="UNT37" s="9"/>
      <c r="UNU37" s="1"/>
      <c r="UNV37" s="1" t="s">
        <v>13</v>
      </c>
      <c r="UNW37" s="1"/>
      <c r="UNX37" s="1"/>
      <c r="UNY37" s="4"/>
      <c r="UNZ37" s="1"/>
      <c r="UOA37" s="4"/>
      <c r="UOB37" s="1"/>
      <c r="UOC37" s="4"/>
      <c r="UOD37" s="1"/>
      <c r="UOE37" s="4"/>
      <c r="UOF37" s="15"/>
      <c r="UXP37" s="9"/>
      <c r="UXQ37" s="1"/>
      <c r="UXR37" s="1" t="s">
        <v>13</v>
      </c>
      <c r="UXS37" s="1"/>
      <c r="UXT37" s="1"/>
      <c r="UXU37" s="4"/>
      <c r="UXV37" s="1"/>
      <c r="UXW37" s="4"/>
      <c r="UXX37" s="1"/>
      <c r="UXY37" s="4"/>
      <c r="UXZ37" s="1"/>
      <c r="UYA37" s="4"/>
      <c r="UYB37" s="15"/>
      <c r="VHL37" s="9"/>
      <c r="VHM37" s="1"/>
      <c r="VHN37" s="1" t="s">
        <v>13</v>
      </c>
      <c r="VHO37" s="1"/>
      <c r="VHP37" s="1"/>
      <c r="VHQ37" s="4"/>
      <c r="VHR37" s="1"/>
      <c r="VHS37" s="4"/>
      <c r="VHT37" s="1"/>
      <c r="VHU37" s="4"/>
      <c r="VHV37" s="1"/>
      <c r="VHW37" s="4"/>
      <c r="VHX37" s="15"/>
      <c r="VRH37" s="9"/>
      <c r="VRI37" s="1"/>
      <c r="VRJ37" s="1" t="s">
        <v>13</v>
      </c>
      <c r="VRK37" s="1"/>
      <c r="VRL37" s="1"/>
      <c r="VRM37" s="4"/>
      <c r="VRN37" s="1"/>
      <c r="VRO37" s="4"/>
      <c r="VRP37" s="1"/>
      <c r="VRQ37" s="4"/>
      <c r="VRR37" s="1"/>
      <c r="VRS37" s="4"/>
      <c r="VRT37" s="15"/>
      <c r="WBD37" s="9"/>
      <c r="WBE37" s="1"/>
      <c r="WBF37" s="1" t="s">
        <v>13</v>
      </c>
      <c r="WBG37" s="1"/>
      <c r="WBH37" s="1"/>
      <c r="WBI37" s="4"/>
      <c r="WBJ37" s="1"/>
      <c r="WBK37" s="4"/>
      <c r="WBL37" s="1"/>
      <c r="WBM37" s="4"/>
      <c r="WBN37" s="1"/>
      <c r="WBO37" s="4"/>
      <c r="WBP37" s="15"/>
      <c r="WKZ37" s="9"/>
      <c r="WLA37" s="1"/>
      <c r="WLB37" s="1" t="s">
        <v>13</v>
      </c>
      <c r="WLC37" s="1"/>
      <c r="WLD37" s="1"/>
      <c r="WLE37" s="4"/>
      <c r="WLF37" s="1"/>
      <c r="WLG37" s="4"/>
      <c r="WLH37" s="1"/>
      <c r="WLI37" s="4"/>
      <c r="WLJ37" s="1"/>
      <c r="WLK37" s="4"/>
      <c r="WLL37" s="15"/>
      <c r="WUV37" s="9"/>
      <c r="WUW37" s="1"/>
      <c r="WUX37" s="1" t="s">
        <v>13</v>
      </c>
      <c r="WUY37" s="1"/>
      <c r="WUZ37" s="1"/>
      <c r="WVA37" s="4"/>
      <c r="WVB37" s="1"/>
      <c r="WVC37" s="4"/>
      <c r="WVD37" s="1"/>
      <c r="WVE37" s="4"/>
      <c r="WVF37" s="1"/>
      <c r="WVG37" s="4"/>
      <c r="WVH37" s="15"/>
    </row>
    <row r="38" spans="1:16128" s="5" customFormat="1" ht="12.75">
      <c r="A38" s="9"/>
      <c r="B38" s="34" t="s">
        <v>95</v>
      </c>
      <c r="C38" s="1" t="s">
        <v>26</v>
      </c>
      <c r="D38" s="63">
        <v>1</v>
      </c>
      <c r="E38" s="63"/>
      <c r="F38" s="63"/>
      <c r="G38" s="63"/>
      <c r="H38" s="63"/>
      <c r="I38" s="63"/>
      <c r="J38" s="63"/>
      <c r="K38" s="64"/>
      <c r="L38" s="59" t="s">
        <v>227</v>
      </c>
      <c r="IJ38" s="9"/>
      <c r="IK38" s="1" t="s">
        <v>45</v>
      </c>
      <c r="IL38" s="34" t="s">
        <v>46</v>
      </c>
      <c r="IM38" s="1" t="s">
        <v>26</v>
      </c>
      <c r="IN38" s="1"/>
      <c r="IO38" s="4">
        <f>IO34</f>
        <v>22</v>
      </c>
      <c r="IP38" s="4">
        <f>42.5/1.18</f>
        <v>36.016949152542374</v>
      </c>
      <c r="IQ38" s="4">
        <f>IO38*IP38</f>
        <v>792.3728813559322</v>
      </c>
      <c r="IR38" s="1"/>
      <c r="IS38" s="4"/>
      <c r="IT38" s="1"/>
      <c r="IU38" s="4"/>
      <c r="IV38" s="15">
        <f>IQ38+IS38+IU38</f>
        <v>792.3728813559322</v>
      </c>
      <c r="SF38" s="9"/>
      <c r="SG38" s="1" t="s">
        <v>45</v>
      </c>
      <c r="SH38" s="34" t="s">
        <v>46</v>
      </c>
      <c r="SI38" s="1" t="s">
        <v>26</v>
      </c>
      <c r="SJ38" s="1"/>
      <c r="SK38" s="4">
        <f>SK34</f>
        <v>22</v>
      </c>
      <c r="SL38" s="4">
        <f>42.5/1.18</f>
        <v>36.016949152542374</v>
      </c>
      <c r="SM38" s="4">
        <f>SK38*SL38</f>
        <v>792.3728813559322</v>
      </c>
      <c r="SN38" s="1"/>
      <c r="SO38" s="4"/>
      <c r="SP38" s="1"/>
      <c r="SQ38" s="4"/>
      <c r="SR38" s="15">
        <f>SM38+SO38+SQ38</f>
        <v>792.3728813559322</v>
      </c>
      <c r="ACB38" s="9"/>
      <c r="ACC38" s="1" t="s">
        <v>45</v>
      </c>
      <c r="ACD38" s="34" t="s">
        <v>46</v>
      </c>
      <c r="ACE38" s="1" t="s">
        <v>26</v>
      </c>
      <c r="ACF38" s="1"/>
      <c r="ACG38" s="4">
        <f>ACG34</f>
        <v>22</v>
      </c>
      <c r="ACH38" s="4">
        <f>42.5/1.18</f>
        <v>36.016949152542374</v>
      </c>
      <c r="ACI38" s="4">
        <f>ACG38*ACH38</f>
        <v>792.3728813559322</v>
      </c>
      <c r="ACJ38" s="1"/>
      <c r="ACK38" s="4"/>
      <c r="ACL38" s="1"/>
      <c r="ACM38" s="4"/>
      <c r="ACN38" s="15">
        <f>ACI38+ACK38+ACM38</f>
        <v>792.3728813559322</v>
      </c>
      <c r="ALX38" s="9"/>
      <c r="ALY38" s="1" t="s">
        <v>45</v>
      </c>
      <c r="ALZ38" s="34" t="s">
        <v>46</v>
      </c>
      <c r="AMA38" s="1" t="s">
        <v>26</v>
      </c>
      <c r="AMB38" s="1"/>
      <c r="AMC38" s="4">
        <f>AMC34</f>
        <v>22</v>
      </c>
      <c r="AMD38" s="4">
        <f>42.5/1.18</f>
        <v>36.016949152542374</v>
      </c>
      <c r="AME38" s="4">
        <f>AMC38*AMD38</f>
        <v>792.3728813559322</v>
      </c>
      <c r="AMF38" s="1"/>
      <c r="AMG38" s="4"/>
      <c r="AMH38" s="1"/>
      <c r="AMI38" s="4"/>
      <c r="AMJ38" s="15">
        <f>AME38+AMG38+AMI38</f>
        <v>792.3728813559322</v>
      </c>
      <c r="AVT38" s="9"/>
      <c r="AVU38" s="1" t="s">
        <v>45</v>
      </c>
      <c r="AVV38" s="34" t="s">
        <v>46</v>
      </c>
      <c r="AVW38" s="1" t="s">
        <v>26</v>
      </c>
      <c r="AVX38" s="1"/>
      <c r="AVY38" s="4">
        <f>AVY34</f>
        <v>22</v>
      </c>
      <c r="AVZ38" s="4">
        <f>42.5/1.18</f>
        <v>36.016949152542374</v>
      </c>
      <c r="AWA38" s="4">
        <f>AVY38*AVZ38</f>
        <v>792.3728813559322</v>
      </c>
      <c r="AWB38" s="1"/>
      <c r="AWC38" s="4"/>
      <c r="AWD38" s="1"/>
      <c r="AWE38" s="4"/>
      <c r="AWF38" s="15">
        <f>AWA38+AWC38+AWE38</f>
        <v>792.3728813559322</v>
      </c>
      <c r="BFP38" s="9"/>
      <c r="BFQ38" s="1" t="s">
        <v>45</v>
      </c>
      <c r="BFR38" s="34" t="s">
        <v>46</v>
      </c>
      <c r="BFS38" s="1" t="s">
        <v>26</v>
      </c>
      <c r="BFT38" s="1"/>
      <c r="BFU38" s="4">
        <f>BFU34</f>
        <v>22</v>
      </c>
      <c r="BFV38" s="4">
        <f>42.5/1.18</f>
        <v>36.016949152542374</v>
      </c>
      <c r="BFW38" s="4">
        <f>BFU38*BFV38</f>
        <v>792.3728813559322</v>
      </c>
      <c r="BFX38" s="1"/>
      <c r="BFY38" s="4"/>
      <c r="BFZ38" s="1"/>
      <c r="BGA38" s="4"/>
      <c r="BGB38" s="15">
        <f>BFW38+BFY38+BGA38</f>
        <v>792.3728813559322</v>
      </c>
      <c r="BPL38" s="9"/>
      <c r="BPM38" s="1" t="s">
        <v>45</v>
      </c>
      <c r="BPN38" s="34" t="s">
        <v>46</v>
      </c>
      <c r="BPO38" s="1" t="s">
        <v>26</v>
      </c>
      <c r="BPP38" s="1"/>
      <c r="BPQ38" s="4">
        <f>BPQ34</f>
        <v>22</v>
      </c>
      <c r="BPR38" s="4">
        <f>42.5/1.18</f>
        <v>36.016949152542374</v>
      </c>
      <c r="BPS38" s="4">
        <f>BPQ38*BPR38</f>
        <v>792.3728813559322</v>
      </c>
      <c r="BPT38" s="1"/>
      <c r="BPU38" s="4"/>
      <c r="BPV38" s="1"/>
      <c r="BPW38" s="4"/>
      <c r="BPX38" s="15">
        <f>BPS38+BPU38+BPW38</f>
        <v>792.3728813559322</v>
      </c>
      <c r="BZH38" s="9"/>
      <c r="BZI38" s="1" t="s">
        <v>45</v>
      </c>
      <c r="BZJ38" s="34" t="s">
        <v>46</v>
      </c>
      <c r="BZK38" s="1" t="s">
        <v>26</v>
      </c>
      <c r="BZL38" s="1"/>
      <c r="BZM38" s="4">
        <f>BZM34</f>
        <v>22</v>
      </c>
      <c r="BZN38" s="4">
        <f>42.5/1.18</f>
        <v>36.016949152542374</v>
      </c>
      <c r="BZO38" s="4">
        <f>BZM38*BZN38</f>
        <v>792.3728813559322</v>
      </c>
      <c r="BZP38" s="1"/>
      <c r="BZQ38" s="4"/>
      <c r="BZR38" s="1"/>
      <c r="BZS38" s="4"/>
      <c r="BZT38" s="15">
        <f>BZO38+BZQ38+BZS38</f>
        <v>792.3728813559322</v>
      </c>
      <c r="CJD38" s="9"/>
      <c r="CJE38" s="1" t="s">
        <v>45</v>
      </c>
      <c r="CJF38" s="34" t="s">
        <v>46</v>
      </c>
      <c r="CJG38" s="1" t="s">
        <v>26</v>
      </c>
      <c r="CJH38" s="1"/>
      <c r="CJI38" s="4">
        <f>CJI34</f>
        <v>22</v>
      </c>
      <c r="CJJ38" s="4">
        <f>42.5/1.18</f>
        <v>36.016949152542374</v>
      </c>
      <c r="CJK38" s="4">
        <f>CJI38*CJJ38</f>
        <v>792.3728813559322</v>
      </c>
      <c r="CJL38" s="1"/>
      <c r="CJM38" s="4"/>
      <c r="CJN38" s="1"/>
      <c r="CJO38" s="4"/>
      <c r="CJP38" s="15">
        <f>CJK38+CJM38+CJO38</f>
        <v>792.3728813559322</v>
      </c>
      <c r="CSZ38" s="9"/>
      <c r="CTA38" s="1" t="s">
        <v>45</v>
      </c>
      <c r="CTB38" s="34" t="s">
        <v>46</v>
      </c>
      <c r="CTC38" s="1" t="s">
        <v>26</v>
      </c>
      <c r="CTD38" s="1"/>
      <c r="CTE38" s="4">
        <f>CTE34</f>
        <v>22</v>
      </c>
      <c r="CTF38" s="4">
        <f>42.5/1.18</f>
        <v>36.016949152542374</v>
      </c>
      <c r="CTG38" s="4">
        <f>CTE38*CTF38</f>
        <v>792.3728813559322</v>
      </c>
      <c r="CTH38" s="1"/>
      <c r="CTI38" s="4"/>
      <c r="CTJ38" s="1"/>
      <c r="CTK38" s="4"/>
      <c r="CTL38" s="15">
        <f>CTG38+CTI38+CTK38</f>
        <v>792.3728813559322</v>
      </c>
      <c r="DCV38" s="9"/>
      <c r="DCW38" s="1" t="s">
        <v>45</v>
      </c>
      <c r="DCX38" s="34" t="s">
        <v>46</v>
      </c>
      <c r="DCY38" s="1" t="s">
        <v>26</v>
      </c>
      <c r="DCZ38" s="1"/>
      <c r="DDA38" s="4">
        <f>DDA34</f>
        <v>22</v>
      </c>
      <c r="DDB38" s="4">
        <f>42.5/1.18</f>
        <v>36.016949152542374</v>
      </c>
      <c r="DDC38" s="4">
        <f>DDA38*DDB38</f>
        <v>792.3728813559322</v>
      </c>
      <c r="DDD38" s="1"/>
      <c r="DDE38" s="4"/>
      <c r="DDF38" s="1"/>
      <c r="DDG38" s="4"/>
      <c r="DDH38" s="15">
        <f>DDC38+DDE38+DDG38</f>
        <v>792.3728813559322</v>
      </c>
      <c r="DMR38" s="9"/>
      <c r="DMS38" s="1" t="s">
        <v>45</v>
      </c>
      <c r="DMT38" s="34" t="s">
        <v>46</v>
      </c>
      <c r="DMU38" s="1" t="s">
        <v>26</v>
      </c>
      <c r="DMV38" s="1"/>
      <c r="DMW38" s="4">
        <f>DMW34</f>
        <v>22</v>
      </c>
      <c r="DMX38" s="4">
        <f>42.5/1.18</f>
        <v>36.016949152542374</v>
      </c>
      <c r="DMY38" s="4">
        <f>DMW38*DMX38</f>
        <v>792.3728813559322</v>
      </c>
      <c r="DMZ38" s="1"/>
      <c r="DNA38" s="4"/>
      <c r="DNB38" s="1"/>
      <c r="DNC38" s="4"/>
      <c r="DND38" s="15">
        <f>DMY38+DNA38+DNC38</f>
        <v>792.3728813559322</v>
      </c>
      <c r="DWN38" s="9"/>
      <c r="DWO38" s="1" t="s">
        <v>45</v>
      </c>
      <c r="DWP38" s="34" t="s">
        <v>46</v>
      </c>
      <c r="DWQ38" s="1" t="s">
        <v>26</v>
      </c>
      <c r="DWR38" s="1"/>
      <c r="DWS38" s="4">
        <f>DWS34</f>
        <v>22</v>
      </c>
      <c r="DWT38" s="4">
        <f>42.5/1.18</f>
        <v>36.016949152542374</v>
      </c>
      <c r="DWU38" s="4">
        <f>DWS38*DWT38</f>
        <v>792.3728813559322</v>
      </c>
      <c r="DWV38" s="1"/>
      <c r="DWW38" s="4"/>
      <c r="DWX38" s="1"/>
      <c r="DWY38" s="4"/>
      <c r="DWZ38" s="15">
        <f>DWU38+DWW38+DWY38</f>
        <v>792.3728813559322</v>
      </c>
      <c r="EGJ38" s="9"/>
      <c r="EGK38" s="1" t="s">
        <v>45</v>
      </c>
      <c r="EGL38" s="34" t="s">
        <v>46</v>
      </c>
      <c r="EGM38" s="1" t="s">
        <v>26</v>
      </c>
      <c r="EGN38" s="1"/>
      <c r="EGO38" s="4">
        <f>EGO34</f>
        <v>22</v>
      </c>
      <c r="EGP38" s="4">
        <f>42.5/1.18</f>
        <v>36.016949152542374</v>
      </c>
      <c r="EGQ38" s="4">
        <f>EGO38*EGP38</f>
        <v>792.3728813559322</v>
      </c>
      <c r="EGR38" s="1"/>
      <c r="EGS38" s="4"/>
      <c r="EGT38" s="1"/>
      <c r="EGU38" s="4"/>
      <c r="EGV38" s="15">
        <f>EGQ38+EGS38+EGU38</f>
        <v>792.3728813559322</v>
      </c>
      <c r="EQF38" s="9"/>
      <c r="EQG38" s="1" t="s">
        <v>45</v>
      </c>
      <c r="EQH38" s="34" t="s">
        <v>46</v>
      </c>
      <c r="EQI38" s="1" t="s">
        <v>26</v>
      </c>
      <c r="EQJ38" s="1"/>
      <c r="EQK38" s="4">
        <f>EQK34</f>
        <v>22</v>
      </c>
      <c r="EQL38" s="4">
        <f>42.5/1.18</f>
        <v>36.016949152542374</v>
      </c>
      <c r="EQM38" s="4">
        <f>EQK38*EQL38</f>
        <v>792.3728813559322</v>
      </c>
      <c r="EQN38" s="1"/>
      <c r="EQO38" s="4"/>
      <c r="EQP38" s="1"/>
      <c r="EQQ38" s="4"/>
      <c r="EQR38" s="15">
        <f>EQM38+EQO38+EQQ38</f>
        <v>792.3728813559322</v>
      </c>
      <c r="FAB38" s="9"/>
      <c r="FAC38" s="1" t="s">
        <v>45</v>
      </c>
      <c r="FAD38" s="34" t="s">
        <v>46</v>
      </c>
      <c r="FAE38" s="1" t="s">
        <v>26</v>
      </c>
      <c r="FAF38" s="1"/>
      <c r="FAG38" s="4">
        <f>FAG34</f>
        <v>22</v>
      </c>
      <c r="FAH38" s="4">
        <f>42.5/1.18</f>
        <v>36.016949152542374</v>
      </c>
      <c r="FAI38" s="4">
        <f>FAG38*FAH38</f>
        <v>792.3728813559322</v>
      </c>
      <c r="FAJ38" s="1"/>
      <c r="FAK38" s="4"/>
      <c r="FAL38" s="1"/>
      <c r="FAM38" s="4"/>
      <c r="FAN38" s="15">
        <f>FAI38+FAK38+FAM38</f>
        <v>792.3728813559322</v>
      </c>
      <c r="FJX38" s="9"/>
      <c r="FJY38" s="1" t="s">
        <v>45</v>
      </c>
      <c r="FJZ38" s="34" t="s">
        <v>46</v>
      </c>
      <c r="FKA38" s="1" t="s">
        <v>26</v>
      </c>
      <c r="FKB38" s="1"/>
      <c r="FKC38" s="4">
        <f>FKC34</f>
        <v>22</v>
      </c>
      <c r="FKD38" s="4">
        <f>42.5/1.18</f>
        <v>36.016949152542374</v>
      </c>
      <c r="FKE38" s="4">
        <f>FKC38*FKD38</f>
        <v>792.3728813559322</v>
      </c>
      <c r="FKF38" s="1"/>
      <c r="FKG38" s="4"/>
      <c r="FKH38" s="1"/>
      <c r="FKI38" s="4"/>
      <c r="FKJ38" s="15">
        <f>FKE38+FKG38+FKI38</f>
        <v>792.3728813559322</v>
      </c>
      <c r="FTT38" s="9"/>
      <c r="FTU38" s="1" t="s">
        <v>45</v>
      </c>
      <c r="FTV38" s="34" t="s">
        <v>46</v>
      </c>
      <c r="FTW38" s="1" t="s">
        <v>26</v>
      </c>
      <c r="FTX38" s="1"/>
      <c r="FTY38" s="4">
        <f>FTY34</f>
        <v>22</v>
      </c>
      <c r="FTZ38" s="4">
        <f>42.5/1.18</f>
        <v>36.016949152542374</v>
      </c>
      <c r="FUA38" s="4">
        <f>FTY38*FTZ38</f>
        <v>792.3728813559322</v>
      </c>
      <c r="FUB38" s="1"/>
      <c r="FUC38" s="4"/>
      <c r="FUD38" s="1"/>
      <c r="FUE38" s="4"/>
      <c r="FUF38" s="15">
        <f>FUA38+FUC38+FUE38</f>
        <v>792.3728813559322</v>
      </c>
      <c r="GDP38" s="9"/>
      <c r="GDQ38" s="1" t="s">
        <v>45</v>
      </c>
      <c r="GDR38" s="34" t="s">
        <v>46</v>
      </c>
      <c r="GDS38" s="1" t="s">
        <v>26</v>
      </c>
      <c r="GDT38" s="1"/>
      <c r="GDU38" s="4">
        <f>GDU34</f>
        <v>22</v>
      </c>
      <c r="GDV38" s="4">
        <f>42.5/1.18</f>
        <v>36.016949152542374</v>
      </c>
      <c r="GDW38" s="4">
        <f>GDU38*GDV38</f>
        <v>792.3728813559322</v>
      </c>
      <c r="GDX38" s="1"/>
      <c r="GDY38" s="4"/>
      <c r="GDZ38" s="1"/>
      <c r="GEA38" s="4"/>
      <c r="GEB38" s="15">
        <f>GDW38+GDY38+GEA38</f>
        <v>792.3728813559322</v>
      </c>
      <c r="GNL38" s="9"/>
      <c r="GNM38" s="1" t="s">
        <v>45</v>
      </c>
      <c r="GNN38" s="34" t="s">
        <v>46</v>
      </c>
      <c r="GNO38" s="1" t="s">
        <v>26</v>
      </c>
      <c r="GNP38" s="1"/>
      <c r="GNQ38" s="4">
        <f>GNQ34</f>
        <v>22</v>
      </c>
      <c r="GNR38" s="4">
        <f>42.5/1.18</f>
        <v>36.016949152542374</v>
      </c>
      <c r="GNS38" s="4">
        <f>GNQ38*GNR38</f>
        <v>792.3728813559322</v>
      </c>
      <c r="GNT38" s="1"/>
      <c r="GNU38" s="4"/>
      <c r="GNV38" s="1"/>
      <c r="GNW38" s="4"/>
      <c r="GNX38" s="15">
        <f>GNS38+GNU38+GNW38</f>
        <v>792.3728813559322</v>
      </c>
      <c r="GXH38" s="9"/>
      <c r="GXI38" s="1" t="s">
        <v>45</v>
      </c>
      <c r="GXJ38" s="34" t="s">
        <v>46</v>
      </c>
      <c r="GXK38" s="1" t="s">
        <v>26</v>
      </c>
      <c r="GXL38" s="1"/>
      <c r="GXM38" s="4">
        <f>GXM34</f>
        <v>22</v>
      </c>
      <c r="GXN38" s="4">
        <f>42.5/1.18</f>
        <v>36.016949152542374</v>
      </c>
      <c r="GXO38" s="4">
        <f>GXM38*GXN38</f>
        <v>792.3728813559322</v>
      </c>
      <c r="GXP38" s="1"/>
      <c r="GXQ38" s="4"/>
      <c r="GXR38" s="1"/>
      <c r="GXS38" s="4"/>
      <c r="GXT38" s="15">
        <f>GXO38+GXQ38+GXS38</f>
        <v>792.3728813559322</v>
      </c>
      <c r="HHD38" s="9"/>
      <c r="HHE38" s="1" t="s">
        <v>45</v>
      </c>
      <c r="HHF38" s="34" t="s">
        <v>46</v>
      </c>
      <c r="HHG38" s="1" t="s">
        <v>26</v>
      </c>
      <c r="HHH38" s="1"/>
      <c r="HHI38" s="4">
        <f>HHI34</f>
        <v>22</v>
      </c>
      <c r="HHJ38" s="4">
        <f>42.5/1.18</f>
        <v>36.016949152542374</v>
      </c>
      <c r="HHK38" s="4">
        <f>HHI38*HHJ38</f>
        <v>792.3728813559322</v>
      </c>
      <c r="HHL38" s="1"/>
      <c r="HHM38" s="4"/>
      <c r="HHN38" s="1"/>
      <c r="HHO38" s="4"/>
      <c r="HHP38" s="15">
        <f>HHK38+HHM38+HHO38</f>
        <v>792.3728813559322</v>
      </c>
      <c r="HQZ38" s="9"/>
      <c r="HRA38" s="1" t="s">
        <v>45</v>
      </c>
      <c r="HRB38" s="34" t="s">
        <v>46</v>
      </c>
      <c r="HRC38" s="1" t="s">
        <v>26</v>
      </c>
      <c r="HRD38" s="1"/>
      <c r="HRE38" s="4">
        <f>HRE34</f>
        <v>22</v>
      </c>
      <c r="HRF38" s="4">
        <f>42.5/1.18</f>
        <v>36.016949152542374</v>
      </c>
      <c r="HRG38" s="4">
        <f>HRE38*HRF38</f>
        <v>792.3728813559322</v>
      </c>
      <c r="HRH38" s="1"/>
      <c r="HRI38" s="4"/>
      <c r="HRJ38" s="1"/>
      <c r="HRK38" s="4"/>
      <c r="HRL38" s="15">
        <f>HRG38+HRI38+HRK38</f>
        <v>792.3728813559322</v>
      </c>
      <c r="IAV38" s="9"/>
      <c r="IAW38" s="1" t="s">
        <v>45</v>
      </c>
      <c r="IAX38" s="34" t="s">
        <v>46</v>
      </c>
      <c r="IAY38" s="1" t="s">
        <v>26</v>
      </c>
      <c r="IAZ38" s="1"/>
      <c r="IBA38" s="4">
        <f>IBA34</f>
        <v>22</v>
      </c>
      <c r="IBB38" s="4">
        <f>42.5/1.18</f>
        <v>36.016949152542374</v>
      </c>
      <c r="IBC38" s="4">
        <f>IBA38*IBB38</f>
        <v>792.3728813559322</v>
      </c>
      <c r="IBD38" s="1"/>
      <c r="IBE38" s="4"/>
      <c r="IBF38" s="1"/>
      <c r="IBG38" s="4"/>
      <c r="IBH38" s="15">
        <f>IBC38+IBE38+IBG38</f>
        <v>792.3728813559322</v>
      </c>
      <c r="IKR38" s="9"/>
      <c r="IKS38" s="1" t="s">
        <v>45</v>
      </c>
      <c r="IKT38" s="34" t="s">
        <v>46</v>
      </c>
      <c r="IKU38" s="1" t="s">
        <v>26</v>
      </c>
      <c r="IKV38" s="1"/>
      <c r="IKW38" s="4">
        <f>IKW34</f>
        <v>22</v>
      </c>
      <c r="IKX38" s="4">
        <f>42.5/1.18</f>
        <v>36.016949152542374</v>
      </c>
      <c r="IKY38" s="4">
        <f>IKW38*IKX38</f>
        <v>792.3728813559322</v>
      </c>
      <c r="IKZ38" s="1"/>
      <c r="ILA38" s="4"/>
      <c r="ILB38" s="1"/>
      <c r="ILC38" s="4"/>
      <c r="ILD38" s="15">
        <f>IKY38+ILA38+ILC38</f>
        <v>792.3728813559322</v>
      </c>
      <c r="IUN38" s="9"/>
      <c r="IUO38" s="1" t="s">
        <v>45</v>
      </c>
      <c r="IUP38" s="34" t="s">
        <v>46</v>
      </c>
      <c r="IUQ38" s="1" t="s">
        <v>26</v>
      </c>
      <c r="IUR38" s="1"/>
      <c r="IUS38" s="4">
        <f>IUS34</f>
        <v>22</v>
      </c>
      <c r="IUT38" s="4">
        <f>42.5/1.18</f>
        <v>36.016949152542374</v>
      </c>
      <c r="IUU38" s="4">
        <f>IUS38*IUT38</f>
        <v>792.3728813559322</v>
      </c>
      <c r="IUV38" s="1"/>
      <c r="IUW38" s="4"/>
      <c r="IUX38" s="1"/>
      <c r="IUY38" s="4"/>
      <c r="IUZ38" s="15">
        <f>IUU38+IUW38+IUY38</f>
        <v>792.3728813559322</v>
      </c>
      <c r="JEJ38" s="9"/>
      <c r="JEK38" s="1" t="s">
        <v>45</v>
      </c>
      <c r="JEL38" s="34" t="s">
        <v>46</v>
      </c>
      <c r="JEM38" s="1" t="s">
        <v>26</v>
      </c>
      <c r="JEN38" s="1"/>
      <c r="JEO38" s="4">
        <f>JEO34</f>
        <v>22</v>
      </c>
      <c r="JEP38" s="4">
        <f>42.5/1.18</f>
        <v>36.016949152542374</v>
      </c>
      <c r="JEQ38" s="4">
        <f>JEO38*JEP38</f>
        <v>792.3728813559322</v>
      </c>
      <c r="JER38" s="1"/>
      <c r="JES38" s="4"/>
      <c r="JET38" s="1"/>
      <c r="JEU38" s="4"/>
      <c r="JEV38" s="15">
        <f>JEQ38+JES38+JEU38</f>
        <v>792.3728813559322</v>
      </c>
      <c r="JOF38" s="9"/>
      <c r="JOG38" s="1" t="s">
        <v>45</v>
      </c>
      <c r="JOH38" s="34" t="s">
        <v>46</v>
      </c>
      <c r="JOI38" s="1" t="s">
        <v>26</v>
      </c>
      <c r="JOJ38" s="1"/>
      <c r="JOK38" s="4">
        <f>JOK34</f>
        <v>22</v>
      </c>
      <c r="JOL38" s="4">
        <f>42.5/1.18</f>
        <v>36.016949152542374</v>
      </c>
      <c r="JOM38" s="4">
        <f>JOK38*JOL38</f>
        <v>792.3728813559322</v>
      </c>
      <c r="JON38" s="1"/>
      <c r="JOO38" s="4"/>
      <c r="JOP38" s="1"/>
      <c r="JOQ38" s="4"/>
      <c r="JOR38" s="15">
        <f>JOM38+JOO38+JOQ38</f>
        <v>792.3728813559322</v>
      </c>
      <c r="JYB38" s="9"/>
      <c r="JYC38" s="1" t="s">
        <v>45</v>
      </c>
      <c r="JYD38" s="34" t="s">
        <v>46</v>
      </c>
      <c r="JYE38" s="1" t="s">
        <v>26</v>
      </c>
      <c r="JYF38" s="1"/>
      <c r="JYG38" s="4">
        <f>JYG34</f>
        <v>22</v>
      </c>
      <c r="JYH38" s="4">
        <f>42.5/1.18</f>
        <v>36.016949152542374</v>
      </c>
      <c r="JYI38" s="4">
        <f>JYG38*JYH38</f>
        <v>792.3728813559322</v>
      </c>
      <c r="JYJ38" s="1"/>
      <c r="JYK38" s="4"/>
      <c r="JYL38" s="1"/>
      <c r="JYM38" s="4"/>
      <c r="JYN38" s="15">
        <f>JYI38+JYK38+JYM38</f>
        <v>792.3728813559322</v>
      </c>
      <c r="KHX38" s="9"/>
      <c r="KHY38" s="1" t="s">
        <v>45</v>
      </c>
      <c r="KHZ38" s="34" t="s">
        <v>46</v>
      </c>
      <c r="KIA38" s="1" t="s">
        <v>26</v>
      </c>
      <c r="KIB38" s="1"/>
      <c r="KIC38" s="4">
        <f>KIC34</f>
        <v>22</v>
      </c>
      <c r="KID38" s="4">
        <f>42.5/1.18</f>
        <v>36.016949152542374</v>
      </c>
      <c r="KIE38" s="4">
        <f>KIC38*KID38</f>
        <v>792.3728813559322</v>
      </c>
      <c r="KIF38" s="1"/>
      <c r="KIG38" s="4"/>
      <c r="KIH38" s="1"/>
      <c r="KII38" s="4"/>
      <c r="KIJ38" s="15">
        <f>KIE38+KIG38+KII38</f>
        <v>792.3728813559322</v>
      </c>
      <c r="KRT38" s="9"/>
      <c r="KRU38" s="1" t="s">
        <v>45</v>
      </c>
      <c r="KRV38" s="34" t="s">
        <v>46</v>
      </c>
      <c r="KRW38" s="1" t="s">
        <v>26</v>
      </c>
      <c r="KRX38" s="1"/>
      <c r="KRY38" s="4">
        <f>KRY34</f>
        <v>22</v>
      </c>
      <c r="KRZ38" s="4">
        <f>42.5/1.18</f>
        <v>36.016949152542374</v>
      </c>
      <c r="KSA38" s="4">
        <f>KRY38*KRZ38</f>
        <v>792.3728813559322</v>
      </c>
      <c r="KSB38" s="1"/>
      <c r="KSC38" s="4"/>
      <c r="KSD38" s="1"/>
      <c r="KSE38" s="4"/>
      <c r="KSF38" s="15">
        <f>KSA38+KSC38+KSE38</f>
        <v>792.3728813559322</v>
      </c>
      <c r="LBP38" s="9"/>
      <c r="LBQ38" s="1" t="s">
        <v>45</v>
      </c>
      <c r="LBR38" s="34" t="s">
        <v>46</v>
      </c>
      <c r="LBS38" s="1" t="s">
        <v>26</v>
      </c>
      <c r="LBT38" s="1"/>
      <c r="LBU38" s="4">
        <f>LBU34</f>
        <v>22</v>
      </c>
      <c r="LBV38" s="4">
        <f>42.5/1.18</f>
        <v>36.016949152542374</v>
      </c>
      <c r="LBW38" s="4">
        <f>LBU38*LBV38</f>
        <v>792.3728813559322</v>
      </c>
      <c r="LBX38" s="1"/>
      <c r="LBY38" s="4"/>
      <c r="LBZ38" s="1"/>
      <c r="LCA38" s="4"/>
      <c r="LCB38" s="15">
        <f>LBW38+LBY38+LCA38</f>
        <v>792.3728813559322</v>
      </c>
      <c r="LLL38" s="9"/>
      <c r="LLM38" s="1" t="s">
        <v>45</v>
      </c>
      <c r="LLN38" s="34" t="s">
        <v>46</v>
      </c>
      <c r="LLO38" s="1" t="s">
        <v>26</v>
      </c>
      <c r="LLP38" s="1"/>
      <c r="LLQ38" s="4">
        <f>LLQ34</f>
        <v>22</v>
      </c>
      <c r="LLR38" s="4">
        <f>42.5/1.18</f>
        <v>36.016949152542374</v>
      </c>
      <c r="LLS38" s="4">
        <f>LLQ38*LLR38</f>
        <v>792.3728813559322</v>
      </c>
      <c r="LLT38" s="1"/>
      <c r="LLU38" s="4"/>
      <c r="LLV38" s="1"/>
      <c r="LLW38" s="4"/>
      <c r="LLX38" s="15">
        <f>LLS38+LLU38+LLW38</f>
        <v>792.3728813559322</v>
      </c>
      <c r="LVH38" s="9"/>
      <c r="LVI38" s="1" t="s">
        <v>45</v>
      </c>
      <c r="LVJ38" s="34" t="s">
        <v>46</v>
      </c>
      <c r="LVK38" s="1" t="s">
        <v>26</v>
      </c>
      <c r="LVL38" s="1"/>
      <c r="LVM38" s="4">
        <f>LVM34</f>
        <v>22</v>
      </c>
      <c r="LVN38" s="4">
        <f>42.5/1.18</f>
        <v>36.016949152542374</v>
      </c>
      <c r="LVO38" s="4">
        <f>LVM38*LVN38</f>
        <v>792.3728813559322</v>
      </c>
      <c r="LVP38" s="1"/>
      <c r="LVQ38" s="4"/>
      <c r="LVR38" s="1"/>
      <c r="LVS38" s="4"/>
      <c r="LVT38" s="15">
        <f>LVO38+LVQ38+LVS38</f>
        <v>792.3728813559322</v>
      </c>
      <c r="MFD38" s="9"/>
      <c r="MFE38" s="1" t="s">
        <v>45</v>
      </c>
      <c r="MFF38" s="34" t="s">
        <v>46</v>
      </c>
      <c r="MFG38" s="1" t="s">
        <v>26</v>
      </c>
      <c r="MFH38" s="1"/>
      <c r="MFI38" s="4">
        <f>MFI34</f>
        <v>22</v>
      </c>
      <c r="MFJ38" s="4">
        <f>42.5/1.18</f>
        <v>36.016949152542374</v>
      </c>
      <c r="MFK38" s="4">
        <f>MFI38*MFJ38</f>
        <v>792.3728813559322</v>
      </c>
      <c r="MFL38" s="1"/>
      <c r="MFM38" s="4"/>
      <c r="MFN38" s="1"/>
      <c r="MFO38" s="4"/>
      <c r="MFP38" s="15">
        <f>MFK38+MFM38+MFO38</f>
        <v>792.3728813559322</v>
      </c>
      <c r="MOZ38" s="9"/>
      <c r="MPA38" s="1" t="s">
        <v>45</v>
      </c>
      <c r="MPB38" s="34" t="s">
        <v>46</v>
      </c>
      <c r="MPC38" s="1" t="s">
        <v>26</v>
      </c>
      <c r="MPD38" s="1"/>
      <c r="MPE38" s="4">
        <f>MPE34</f>
        <v>22</v>
      </c>
      <c r="MPF38" s="4">
        <f>42.5/1.18</f>
        <v>36.016949152542374</v>
      </c>
      <c r="MPG38" s="4">
        <f>MPE38*MPF38</f>
        <v>792.3728813559322</v>
      </c>
      <c r="MPH38" s="1"/>
      <c r="MPI38" s="4"/>
      <c r="MPJ38" s="1"/>
      <c r="MPK38" s="4"/>
      <c r="MPL38" s="15">
        <f>MPG38+MPI38+MPK38</f>
        <v>792.3728813559322</v>
      </c>
      <c r="MYV38" s="9"/>
      <c r="MYW38" s="1" t="s">
        <v>45</v>
      </c>
      <c r="MYX38" s="34" t="s">
        <v>46</v>
      </c>
      <c r="MYY38" s="1" t="s">
        <v>26</v>
      </c>
      <c r="MYZ38" s="1"/>
      <c r="MZA38" s="4">
        <f>MZA34</f>
        <v>22</v>
      </c>
      <c r="MZB38" s="4">
        <f>42.5/1.18</f>
        <v>36.016949152542374</v>
      </c>
      <c r="MZC38" s="4">
        <f>MZA38*MZB38</f>
        <v>792.3728813559322</v>
      </c>
      <c r="MZD38" s="1"/>
      <c r="MZE38" s="4"/>
      <c r="MZF38" s="1"/>
      <c r="MZG38" s="4"/>
      <c r="MZH38" s="15">
        <f>MZC38+MZE38+MZG38</f>
        <v>792.3728813559322</v>
      </c>
      <c r="NIR38" s="9"/>
      <c r="NIS38" s="1" t="s">
        <v>45</v>
      </c>
      <c r="NIT38" s="34" t="s">
        <v>46</v>
      </c>
      <c r="NIU38" s="1" t="s">
        <v>26</v>
      </c>
      <c r="NIV38" s="1"/>
      <c r="NIW38" s="4">
        <f>NIW34</f>
        <v>22</v>
      </c>
      <c r="NIX38" s="4">
        <f>42.5/1.18</f>
        <v>36.016949152542374</v>
      </c>
      <c r="NIY38" s="4">
        <f>NIW38*NIX38</f>
        <v>792.3728813559322</v>
      </c>
      <c r="NIZ38" s="1"/>
      <c r="NJA38" s="4"/>
      <c r="NJB38" s="1"/>
      <c r="NJC38" s="4"/>
      <c r="NJD38" s="15">
        <f>NIY38+NJA38+NJC38</f>
        <v>792.3728813559322</v>
      </c>
      <c r="NSN38" s="9"/>
      <c r="NSO38" s="1" t="s">
        <v>45</v>
      </c>
      <c r="NSP38" s="34" t="s">
        <v>46</v>
      </c>
      <c r="NSQ38" s="1" t="s">
        <v>26</v>
      </c>
      <c r="NSR38" s="1"/>
      <c r="NSS38" s="4">
        <f>NSS34</f>
        <v>22</v>
      </c>
      <c r="NST38" s="4">
        <f>42.5/1.18</f>
        <v>36.016949152542374</v>
      </c>
      <c r="NSU38" s="4">
        <f>NSS38*NST38</f>
        <v>792.3728813559322</v>
      </c>
      <c r="NSV38" s="1"/>
      <c r="NSW38" s="4"/>
      <c r="NSX38" s="1"/>
      <c r="NSY38" s="4"/>
      <c r="NSZ38" s="15">
        <f>NSU38+NSW38+NSY38</f>
        <v>792.3728813559322</v>
      </c>
      <c r="OCJ38" s="9"/>
      <c r="OCK38" s="1" t="s">
        <v>45</v>
      </c>
      <c r="OCL38" s="34" t="s">
        <v>46</v>
      </c>
      <c r="OCM38" s="1" t="s">
        <v>26</v>
      </c>
      <c r="OCN38" s="1"/>
      <c r="OCO38" s="4">
        <f>OCO34</f>
        <v>22</v>
      </c>
      <c r="OCP38" s="4">
        <f>42.5/1.18</f>
        <v>36.016949152542374</v>
      </c>
      <c r="OCQ38" s="4">
        <f>OCO38*OCP38</f>
        <v>792.3728813559322</v>
      </c>
      <c r="OCR38" s="1"/>
      <c r="OCS38" s="4"/>
      <c r="OCT38" s="1"/>
      <c r="OCU38" s="4"/>
      <c r="OCV38" s="15">
        <f>OCQ38+OCS38+OCU38</f>
        <v>792.3728813559322</v>
      </c>
      <c r="OMF38" s="9"/>
      <c r="OMG38" s="1" t="s">
        <v>45</v>
      </c>
      <c r="OMH38" s="34" t="s">
        <v>46</v>
      </c>
      <c r="OMI38" s="1" t="s">
        <v>26</v>
      </c>
      <c r="OMJ38" s="1"/>
      <c r="OMK38" s="4">
        <f>OMK34</f>
        <v>22</v>
      </c>
      <c r="OML38" s="4">
        <f>42.5/1.18</f>
        <v>36.016949152542374</v>
      </c>
      <c r="OMM38" s="4">
        <f>OMK38*OML38</f>
        <v>792.3728813559322</v>
      </c>
      <c r="OMN38" s="1"/>
      <c r="OMO38" s="4"/>
      <c r="OMP38" s="1"/>
      <c r="OMQ38" s="4"/>
      <c r="OMR38" s="15">
        <f>OMM38+OMO38+OMQ38</f>
        <v>792.3728813559322</v>
      </c>
      <c r="OWB38" s="9"/>
      <c r="OWC38" s="1" t="s">
        <v>45</v>
      </c>
      <c r="OWD38" s="34" t="s">
        <v>46</v>
      </c>
      <c r="OWE38" s="1" t="s">
        <v>26</v>
      </c>
      <c r="OWF38" s="1"/>
      <c r="OWG38" s="4">
        <f>OWG34</f>
        <v>22</v>
      </c>
      <c r="OWH38" s="4">
        <f>42.5/1.18</f>
        <v>36.016949152542374</v>
      </c>
      <c r="OWI38" s="4">
        <f>OWG38*OWH38</f>
        <v>792.3728813559322</v>
      </c>
      <c r="OWJ38" s="1"/>
      <c r="OWK38" s="4"/>
      <c r="OWL38" s="1"/>
      <c r="OWM38" s="4"/>
      <c r="OWN38" s="15">
        <f>OWI38+OWK38+OWM38</f>
        <v>792.3728813559322</v>
      </c>
      <c r="PFX38" s="9"/>
      <c r="PFY38" s="1" t="s">
        <v>45</v>
      </c>
      <c r="PFZ38" s="34" t="s">
        <v>46</v>
      </c>
      <c r="PGA38" s="1" t="s">
        <v>26</v>
      </c>
      <c r="PGB38" s="1"/>
      <c r="PGC38" s="4">
        <f>PGC34</f>
        <v>22</v>
      </c>
      <c r="PGD38" s="4">
        <f>42.5/1.18</f>
        <v>36.016949152542374</v>
      </c>
      <c r="PGE38" s="4">
        <f>PGC38*PGD38</f>
        <v>792.3728813559322</v>
      </c>
      <c r="PGF38" s="1"/>
      <c r="PGG38" s="4"/>
      <c r="PGH38" s="1"/>
      <c r="PGI38" s="4"/>
      <c r="PGJ38" s="15">
        <f>PGE38+PGG38+PGI38</f>
        <v>792.3728813559322</v>
      </c>
      <c r="PPT38" s="9"/>
      <c r="PPU38" s="1" t="s">
        <v>45</v>
      </c>
      <c r="PPV38" s="34" t="s">
        <v>46</v>
      </c>
      <c r="PPW38" s="1" t="s">
        <v>26</v>
      </c>
      <c r="PPX38" s="1"/>
      <c r="PPY38" s="4">
        <f>PPY34</f>
        <v>22</v>
      </c>
      <c r="PPZ38" s="4">
        <f>42.5/1.18</f>
        <v>36.016949152542374</v>
      </c>
      <c r="PQA38" s="4">
        <f>PPY38*PPZ38</f>
        <v>792.3728813559322</v>
      </c>
      <c r="PQB38" s="1"/>
      <c r="PQC38" s="4"/>
      <c r="PQD38" s="1"/>
      <c r="PQE38" s="4"/>
      <c r="PQF38" s="15">
        <f>PQA38+PQC38+PQE38</f>
        <v>792.3728813559322</v>
      </c>
      <c r="PZP38" s="9"/>
      <c r="PZQ38" s="1" t="s">
        <v>45</v>
      </c>
      <c r="PZR38" s="34" t="s">
        <v>46</v>
      </c>
      <c r="PZS38" s="1" t="s">
        <v>26</v>
      </c>
      <c r="PZT38" s="1"/>
      <c r="PZU38" s="4">
        <f>PZU34</f>
        <v>22</v>
      </c>
      <c r="PZV38" s="4">
        <f>42.5/1.18</f>
        <v>36.016949152542374</v>
      </c>
      <c r="PZW38" s="4">
        <f>PZU38*PZV38</f>
        <v>792.3728813559322</v>
      </c>
      <c r="PZX38" s="1"/>
      <c r="PZY38" s="4"/>
      <c r="PZZ38" s="1"/>
      <c r="QAA38" s="4"/>
      <c r="QAB38" s="15">
        <f>PZW38+PZY38+QAA38</f>
        <v>792.3728813559322</v>
      </c>
      <c r="QJL38" s="9"/>
      <c r="QJM38" s="1" t="s">
        <v>45</v>
      </c>
      <c r="QJN38" s="34" t="s">
        <v>46</v>
      </c>
      <c r="QJO38" s="1" t="s">
        <v>26</v>
      </c>
      <c r="QJP38" s="1"/>
      <c r="QJQ38" s="4">
        <f>QJQ34</f>
        <v>22</v>
      </c>
      <c r="QJR38" s="4">
        <f>42.5/1.18</f>
        <v>36.016949152542374</v>
      </c>
      <c r="QJS38" s="4">
        <f>QJQ38*QJR38</f>
        <v>792.3728813559322</v>
      </c>
      <c r="QJT38" s="1"/>
      <c r="QJU38" s="4"/>
      <c r="QJV38" s="1"/>
      <c r="QJW38" s="4"/>
      <c r="QJX38" s="15">
        <f>QJS38+QJU38+QJW38</f>
        <v>792.3728813559322</v>
      </c>
      <c r="QTH38" s="9"/>
      <c r="QTI38" s="1" t="s">
        <v>45</v>
      </c>
      <c r="QTJ38" s="34" t="s">
        <v>46</v>
      </c>
      <c r="QTK38" s="1" t="s">
        <v>26</v>
      </c>
      <c r="QTL38" s="1"/>
      <c r="QTM38" s="4">
        <f>QTM34</f>
        <v>22</v>
      </c>
      <c r="QTN38" s="4">
        <f>42.5/1.18</f>
        <v>36.016949152542374</v>
      </c>
      <c r="QTO38" s="4">
        <f>QTM38*QTN38</f>
        <v>792.3728813559322</v>
      </c>
      <c r="QTP38" s="1"/>
      <c r="QTQ38" s="4"/>
      <c r="QTR38" s="1"/>
      <c r="QTS38" s="4"/>
      <c r="QTT38" s="15">
        <f>QTO38+QTQ38+QTS38</f>
        <v>792.3728813559322</v>
      </c>
      <c r="RDD38" s="9"/>
      <c r="RDE38" s="1" t="s">
        <v>45</v>
      </c>
      <c r="RDF38" s="34" t="s">
        <v>46</v>
      </c>
      <c r="RDG38" s="1" t="s">
        <v>26</v>
      </c>
      <c r="RDH38" s="1"/>
      <c r="RDI38" s="4">
        <f>RDI34</f>
        <v>22</v>
      </c>
      <c r="RDJ38" s="4">
        <f>42.5/1.18</f>
        <v>36.016949152542374</v>
      </c>
      <c r="RDK38" s="4">
        <f>RDI38*RDJ38</f>
        <v>792.3728813559322</v>
      </c>
      <c r="RDL38" s="1"/>
      <c r="RDM38" s="4"/>
      <c r="RDN38" s="1"/>
      <c r="RDO38" s="4"/>
      <c r="RDP38" s="15">
        <f>RDK38+RDM38+RDO38</f>
        <v>792.3728813559322</v>
      </c>
      <c r="RMZ38" s="9"/>
      <c r="RNA38" s="1" t="s">
        <v>45</v>
      </c>
      <c r="RNB38" s="34" t="s">
        <v>46</v>
      </c>
      <c r="RNC38" s="1" t="s">
        <v>26</v>
      </c>
      <c r="RND38" s="1"/>
      <c r="RNE38" s="4">
        <f>RNE34</f>
        <v>22</v>
      </c>
      <c r="RNF38" s="4">
        <f>42.5/1.18</f>
        <v>36.016949152542374</v>
      </c>
      <c r="RNG38" s="4">
        <f>RNE38*RNF38</f>
        <v>792.3728813559322</v>
      </c>
      <c r="RNH38" s="1"/>
      <c r="RNI38" s="4"/>
      <c r="RNJ38" s="1"/>
      <c r="RNK38" s="4"/>
      <c r="RNL38" s="15">
        <f>RNG38+RNI38+RNK38</f>
        <v>792.3728813559322</v>
      </c>
      <c r="RWV38" s="9"/>
      <c r="RWW38" s="1" t="s">
        <v>45</v>
      </c>
      <c r="RWX38" s="34" t="s">
        <v>46</v>
      </c>
      <c r="RWY38" s="1" t="s">
        <v>26</v>
      </c>
      <c r="RWZ38" s="1"/>
      <c r="RXA38" s="4">
        <f>RXA34</f>
        <v>22</v>
      </c>
      <c r="RXB38" s="4">
        <f>42.5/1.18</f>
        <v>36.016949152542374</v>
      </c>
      <c r="RXC38" s="4">
        <f>RXA38*RXB38</f>
        <v>792.3728813559322</v>
      </c>
      <c r="RXD38" s="1"/>
      <c r="RXE38" s="4"/>
      <c r="RXF38" s="1"/>
      <c r="RXG38" s="4"/>
      <c r="RXH38" s="15">
        <f>RXC38+RXE38+RXG38</f>
        <v>792.3728813559322</v>
      </c>
      <c r="SGR38" s="9"/>
      <c r="SGS38" s="1" t="s">
        <v>45</v>
      </c>
      <c r="SGT38" s="34" t="s">
        <v>46</v>
      </c>
      <c r="SGU38" s="1" t="s">
        <v>26</v>
      </c>
      <c r="SGV38" s="1"/>
      <c r="SGW38" s="4">
        <f>SGW34</f>
        <v>22</v>
      </c>
      <c r="SGX38" s="4">
        <f>42.5/1.18</f>
        <v>36.016949152542374</v>
      </c>
      <c r="SGY38" s="4">
        <f>SGW38*SGX38</f>
        <v>792.3728813559322</v>
      </c>
      <c r="SGZ38" s="1"/>
      <c r="SHA38" s="4"/>
      <c r="SHB38" s="1"/>
      <c r="SHC38" s="4"/>
      <c r="SHD38" s="15">
        <f>SGY38+SHA38+SHC38</f>
        <v>792.3728813559322</v>
      </c>
      <c r="SQN38" s="9"/>
      <c r="SQO38" s="1" t="s">
        <v>45</v>
      </c>
      <c r="SQP38" s="34" t="s">
        <v>46</v>
      </c>
      <c r="SQQ38" s="1" t="s">
        <v>26</v>
      </c>
      <c r="SQR38" s="1"/>
      <c r="SQS38" s="4">
        <f>SQS34</f>
        <v>22</v>
      </c>
      <c r="SQT38" s="4">
        <f>42.5/1.18</f>
        <v>36.016949152542374</v>
      </c>
      <c r="SQU38" s="4">
        <f>SQS38*SQT38</f>
        <v>792.3728813559322</v>
      </c>
      <c r="SQV38" s="1"/>
      <c r="SQW38" s="4"/>
      <c r="SQX38" s="1"/>
      <c r="SQY38" s="4"/>
      <c r="SQZ38" s="15">
        <f>SQU38+SQW38+SQY38</f>
        <v>792.3728813559322</v>
      </c>
      <c r="TAJ38" s="9"/>
      <c r="TAK38" s="1" t="s">
        <v>45</v>
      </c>
      <c r="TAL38" s="34" t="s">
        <v>46</v>
      </c>
      <c r="TAM38" s="1" t="s">
        <v>26</v>
      </c>
      <c r="TAN38" s="1"/>
      <c r="TAO38" s="4">
        <f>TAO34</f>
        <v>22</v>
      </c>
      <c r="TAP38" s="4">
        <f>42.5/1.18</f>
        <v>36.016949152542374</v>
      </c>
      <c r="TAQ38" s="4">
        <f>TAO38*TAP38</f>
        <v>792.3728813559322</v>
      </c>
      <c r="TAR38" s="1"/>
      <c r="TAS38" s="4"/>
      <c r="TAT38" s="1"/>
      <c r="TAU38" s="4"/>
      <c r="TAV38" s="15">
        <f>TAQ38+TAS38+TAU38</f>
        <v>792.3728813559322</v>
      </c>
      <c r="TKF38" s="9"/>
      <c r="TKG38" s="1" t="s">
        <v>45</v>
      </c>
      <c r="TKH38" s="34" t="s">
        <v>46</v>
      </c>
      <c r="TKI38" s="1" t="s">
        <v>26</v>
      </c>
      <c r="TKJ38" s="1"/>
      <c r="TKK38" s="4">
        <f>TKK34</f>
        <v>22</v>
      </c>
      <c r="TKL38" s="4">
        <f>42.5/1.18</f>
        <v>36.016949152542374</v>
      </c>
      <c r="TKM38" s="4">
        <f>TKK38*TKL38</f>
        <v>792.3728813559322</v>
      </c>
      <c r="TKN38" s="1"/>
      <c r="TKO38" s="4"/>
      <c r="TKP38" s="1"/>
      <c r="TKQ38" s="4"/>
      <c r="TKR38" s="15">
        <f>TKM38+TKO38+TKQ38</f>
        <v>792.3728813559322</v>
      </c>
      <c r="TUB38" s="9"/>
      <c r="TUC38" s="1" t="s">
        <v>45</v>
      </c>
      <c r="TUD38" s="34" t="s">
        <v>46</v>
      </c>
      <c r="TUE38" s="1" t="s">
        <v>26</v>
      </c>
      <c r="TUF38" s="1"/>
      <c r="TUG38" s="4">
        <f>TUG34</f>
        <v>22</v>
      </c>
      <c r="TUH38" s="4">
        <f>42.5/1.18</f>
        <v>36.016949152542374</v>
      </c>
      <c r="TUI38" s="4">
        <f>TUG38*TUH38</f>
        <v>792.3728813559322</v>
      </c>
      <c r="TUJ38" s="1"/>
      <c r="TUK38" s="4"/>
      <c r="TUL38" s="1"/>
      <c r="TUM38" s="4"/>
      <c r="TUN38" s="15">
        <f>TUI38+TUK38+TUM38</f>
        <v>792.3728813559322</v>
      </c>
      <c r="UDX38" s="9"/>
      <c r="UDY38" s="1" t="s">
        <v>45</v>
      </c>
      <c r="UDZ38" s="34" t="s">
        <v>46</v>
      </c>
      <c r="UEA38" s="1" t="s">
        <v>26</v>
      </c>
      <c r="UEB38" s="1"/>
      <c r="UEC38" s="4">
        <f>UEC34</f>
        <v>22</v>
      </c>
      <c r="UED38" s="4">
        <f>42.5/1.18</f>
        <v>36.016949152542374</v>
      </c>
      <c r="UEE38" s="4">
        <f>UEC38*UED38</f>
        <v>792.3728813559322</v>
      </c>
      <c r="UEF38" s="1"/>
      <c r="UEG38" s="4"/>
      <c r="UEH38" s="1"/>
      <c r="UEI38" s="4"/>
      <c r="UEJ38" s="15">
        <f>UEE38+UEG38+UEI38</f>
        <v>792.3728813559322</v>
      </c>
      <c r="UNT38" s="9"/>
      <c r="UNU38" s="1" t="s">
        <v>45</v>
      </c>
      <c r="UNV38" s="34" t="s">
        <v>46</v>
      </c>
      <c r="UNW38" s="1" t="s">
        <v>26</v>
      </c>
      <c r="UNX38" s="1"/>
      <c r="UNY38" s="4">
        <f>UNY34</f>
        <v>22</v>
      </c>
      <c r="UNZ38" s="4">
        <f>42.5/1.18</f>
        <v>36.016949152542374</v>
      </c>
      <c r="UOA38" s="4">
        <f>UNY38*UNZ38</f>
        <v>792.3728813559322</v>
      </c>
      <c r="UOB38" s="1"/>
      <c r="UOC38" s="4"/>
      <c r="UOD38" s="1"/>
      <c r="UOE38" s="4"/>
      <c r="UOF38" s="15">
        <f>UOA38+UOC38+UOE38</f>
        <v>792.3728813559322</v>
      </c>
      <c r="UXP38" s="9"/>
      <c r="UXQ38" s="1" t="s">
        <v>45</v>
      </c>
      <c r="UXR38" s="34" t="s">
        <v>46</v>
      </c>
      <c r="UXS38" s="1" t="s">
        <v>26</v>
      </c>
      <c r="UXT38" s="1"/>
      <c r="UXU38" s="4">
        <f>UXU34</f>
        <v>22</v>
      </c>
      <c r="UXV38" s="4">
        <f>42.5/1.18</f>
        <v>36.016949152542374</v>
      </c>
      <c r="UXW38" s="4">
        <f>UXU38*UXV38</f>
        <v>792.3728813559322</v>
      </c>
      <c r="UXX38" s="1"/>
      <c r="UXY38" s="4"/>
      <c r="UXZ38" s="1"/>
      <c r="UYA38" s="4"/>
      <c r="UYB38" s="15">
        <f>UXW38+UXY38+UYA38</f>
        <v>792.3728813559322</v>
      </c>
      <c r="VHL38" s="9"/>
      <c r="VHM38" s="1" t="s">
        <v>45</v>
      </c>
      <c r="VHN38" s="34" t="s">
        <v>46</v>
      </c>
      <c r="VHO38" s="1" t="s">
        <v>26</v>
      </c>
      <c r="VHP38" s="1"/>
      <c r="VHQ38" s="4">
        <f>VHQ34</f>
        <v>22</v>
      </c>
      <c r="VHR38" s="4">
        <f>42.5/1.18</f>
        <v>36.016949152542374</v>
      </c>
      <c r="VHS38" s="4">
        <f>VHQ38*VHR38</f>
        <v>792.3728813559322</v>
      </c>
      <c r="VHT38" s="1"/>
      <c r="VHU38" s="4"/>
      <c r="VHV38" s="1"/>
      <c r="VHW38" s="4"/>
      <c r="VHX38" s="15">
        <f>VHS38+VHU38+VHW38</f>
        <v>792.3728813559322</v>
      </c>
      <c r="VRH38" s="9"/>
      <c r="VRI38" s="1" t="s">
        <v>45</v>
      </c>
      <c r="VRJ38" s="34" t="s">
        <v>46</v>
      </c>
      <c r="VRK38" s="1" t="s">
        <v>26</v>
      </c>
      <c r="VRL38" s="1"/>
      <c r="VRM38" s="4">
        <f>VRM34</f>
        <v>22</v>
      </c>
      <c r="VRN38" s="4">
        <f>42.5/1.18</f>
        <v>36.016949152542374</v>
      </c>
      <c r="VRO38" s="4">
        <f>VRM38*VRN38</f>
        <v>792.3728813559322</v>
      </c>
      <c r="VRP38" s="1"/>
      <c r="VRQ38" s="4"/>
      <c r="VRR38" s="1"/>
      <c r="VRS38" s="4"/>
      <c r="VRT38" s="15">
        <f>VRO38+VRQ38+VRS38</f>
        <v>792.3728813559322</v>
      </c>
      <c r="WBD38" s="9"/>
      <c r="WBE38" s="1" t="s">
        <v>45</v>
      </c>
      <c r="WBF38" s="34" t="s">
        <v>46</v>
      </c>
      <c r="WBG38" s="1" t="s">
        <v>26</v>
      </c>
      <c r="WBH38" s="1"/>
      <c r="WBI38" s="4">
        <f>WBI34</f>
        <v>22</v>
      </c>
      <c r="WBJ38" s="4">
        <f>42.5/1.18</f>
        <v>36.016949152542374</v>
      </c>
      <c r="WBK38" s="4">
        <f>WBI38*WBJ38</f>
        <v>792.3728813559322</v>
      </c>
      <c r="WBL38" s="1"/>
      <c r="WBM38" s="4"/>
      <c r="WBN38" s="1"/>
      <c r="WBO38" s="4"/>
      <c r="WBP38" s="15">
        <f>WBK38+WBM38+WBO38</f>
        <v>792.3728813559322</v>
      </c>
      <c r="WKZ38" s="9"/>
      <c r="WLA38" s="1" t="s">
        <v>45</v>
      </c>
      <c r="WLB38" s="34" t="s">
        <v>46</v>
      </c>
      <c r="WLC38" s="1" t="s">
        <v>26</v>
      </c>
      <c r="WLD38" s="1"/>
      <c r="WLE38" s="4">
        <f>WLE34</f>
        <v>22</v>
      </c>
      <c r="WLF38" s="4">
        <f>42.5/1.18</f>
        <v>36.016949152542374</v>
      </c>
      <c r="WLG38" s="4">
        <f>WLE38*WLF38</f>
        <v>792.3728813559322</v>
      </c>
      <c r="WLH38" s="1"/>
      <c r="WLI38" s="4"/>
      <c r="WLJ38" s="1"/>
      <c r="WLK38" s="4"/>
      <c r="WLL38" s="15">
        <f>WLG38+WLI38+WLK38</f>
        <v>792.3728813559322</v>
      </c>
      <c r="WUV38" s="9"/>
      <c r="WUW38" s="1" t="s">
        <v>45</v>
      </c>
      <c r="WUX38" s="34" t="s">
        <v>46</v>
      </c>
      <c r="WUY38" s="1" t="s">
        <v>26</v>
      </c>
      <c r="WUZ38" s="1"/>
      <c r="WVA38" s="4">
        <f>WVA34</f>
        <v>22</v>
      </c>
      <c r="WVB38" s="4">
        <f>42.5/1.18</f>
        <v>36.016949152542374</v>
      </c>
      <c r="WVC38" s="4">
        <f>WVA38*WVB38</f>
        <v>792.3728813559322</v>
      </c>
      <c r="WVD38" s="1"/>
      <c r="WVE38" s="4"/>
      <c r="WVF38" s="1"/>
      <c r="WVG38" s="4"/>
      <c r="WVH38" s="15">
        <f>WVC38+WVE38+WVG38</f>
        <v>792.3728813559322</v>
      </c>
    </row>
    <row r="39" spans="1:16128" s="5" customFormat="1" ht="12.75">
      <c r="A39" s="9"/>
      <c r="B39" s="34" t="s">
        <v>20</v>
      </c>
      <c r="C39" s="1" t="s">
        <v>9</v>
      </c>
      <c r="D39" s="63">
        <v>0.024</v>
      </c>
      <c r="E39" s="63"/>
      <c r="F39" s="63"/>
      <c r="G39" s="63"/>
      <c r="H39" s="63"/>
      <c r="I39" s="63"/>
      <c r="J39" s="63"/>
      <c r="K39" s="64"/>
      <c r="L39" s="59" t="s">
        <v>228</v>
      </c>
      <c r="IJ39" s="9"/>
      <c r="IK39" s="1"/>
      <c r="IL39" s="34" t="s">
        <v>20</v>
      </c>
      <c r="IM39" s="1" t="s">
        <v>9</v>
      </c>
      <c r="IN39" s="2">
        <v>0.024</v>
      </c>
      <c r="IO39" s="4">
        <f>IO34*IN39</f>
        <v>0.528</v>
      </c>
      <c r="IP39" s="1">
        <v>3.2</v>
      </c>
      <c r="IQ39" s="4">
        <f>IP39*IO39</f>
        <v>1.6896000000000002</v>
      </c>
      <c r="IR39" s="1"/>
      <c r="IS39" s="4"/>
      <c r="IT39" s="1"/>
      <c r="IU39" s="4"/>
      <c r="IV39" s="15">
        <f>IQ39+IS39+IU39</f>
        <v>1.6896000000000002</v>
      </c>
      <c r="SF39" s="9"/>
      <c r="SG39" s="1"/>
      <c r="SH39" s="34" t="s">
        <v>20</v>
      </c>
      <c r="SI39" s="1" t="s">
        <v>9</v>
      </c>
      <c r="SJ39" s="2">
        <v>0.024</v>
      </c>
      <c r="SK39" s="4">
        <f>SK34*SJ39</f>
        <v>0.528</v>
      </c>
      <c r="SL39" s="1">
        <v>3.2</v>
      </c>
      <c r="SM39" s="4">
        <f>SL39*SK39</f>
        <v>1.6896000000000002</v>
      </c>
      <c r="SN39" s="1"/>
      <c r="SO39" s="4"/>
      <c r="SP39" s="1"/>
      <c r="SQ39" s="4"/>
      <c r="SR39" s="15">
        <f>SM39+SO39+SQ39</f>
        <v>1.6896000000000002</v>
      </c>
      <c r="ACB39" s="9"/>
      <c r="ACC39" s="1"/>
      <c r="ACD39" s="34" t="s">
        <v>20</v>
      </c>
      <c r="ACE39" s="1" t="s">
        <v>9</v>
      </c>
      <c r="ACF39" s="2">
        <v>0.024</v>
      </c>
      <c r="ACG39" s="4">
        <f>ACG34*ACF39</f>
        <v>0.528</v>
      </c>
      <c r="ACH39" s="1">
        <v>3.2</v>
      </c>
      <c r="ACI39" s="4">
        <f>ACH39*ACG39</f>
        <v>1.6896000000000002</v>
      </c>
      <c r="ACJ39" s="1"/>
      <c r="ACK39" s="4"/>
      <c r="ACL39" s="1"/>
      <c r="ACM39" s="4"/>
      <c r="ACN39" s="15">
        <f>ACI39+ACK39+ACM39</f>
        <v>1.6896000000000002</v>
      </c>
      <c r="ALX39" s="9"/>
      <c r="ALY39" s="1"/>
      <c r="ALZ39" s="34" t="s">
        <v>20</v>
      </c>
      <c r="AMA39" s="1" t="s">
        <v>9</v>
      </c>
      <c r="AMB39" s="2">
        <v>0.024</v>
      </c>
      <c r="AMC39" s="4">
        <f>AMC34*AMB39</f>
        <v>0.528</v>
      </c>
      <c r="AMD39" s="1">
        <v>3.2</v>
      </c>
      <c r="AME39" s="4">
        <f>AMD39*AMC39</f>
        <v>1.6896000000000002</v>
      </c>
      <c r="AMF39" s="1"/>
      <c r="AMG39" s="4"/>
      <c r="AMH39" s="1"/>
      <c r="AMI39" s="4"/>
      <c r="AMJ39" s="15">
        <f>AME39+AMG39+AMI39</f>
        <v>1.6896000000000002</v>
      </c>
      <c r="AVT39" s="9"/>
      <c r="AVU39" s="1"/>
      <c r="AVV39" s="34" t="s">
        <v>20</v>
      </c>
      <c r="AVW39" s="1" t="s">
        <v>9</v>
      </c>
      <c r="AVX39" s="2">
        <v>0.024</v>
      </c>
      <c r="AVY39" s="4">
        <f>AVY34*AVX39</f>
        <v>0.528</v>
      </c>
      <c r="AVZ39" s="1">
        <v>3.2</v>
      </c>
      <c r="AWA39" s="4">
        <f>AVZ39*AVY39</f>
        <v>1.6896000000000002</v>
      </c>
      <c r="AWB39" s="1"/>
      <c r="AWC39" s="4"/>
      <c r="AWD39" s="1"/>
      <c r="AWE39" s="4"/>
      <c r="AWF39" s="15">
        <f>AWA39+AWC39+AWE39</f>
        <v>1.6896000000000002</v>
      </c>
      <c r="BFP39" s="9"/>
      <c r="BFQ39" s="1"/>
      <c r="BFR39" s="34" t="s">
        <v>20</v>
      </c>
      <c r="BFS39" s="1" t="s">
        <v>9</v>
      </c>
      <c r="BFT39" s="2">
        <v>0.024</v>
      </c>
      <c r="BFU39" s="4">
        <f>BFU34*BFT39</f>
        <v>0.528</v>
      </c>
      <c r="BFV39" s="1">
        <v>3.2</v>
      </c>
      <c r="BFW39" s="4">
        <f>BFV39*BFU39</f>
        <v>1.6896000000000002</v>
      </c>
      <c r="BFX39" s="1"/>
      <c r="BFY39" s="4"/>
      <c r="BFZ39" s="1"/>
      <c r="BGA39" s="4"/>
      <c r="BGB39" s="15">
        <f>BFW39+BFY39+BGA39</f>
        <v>1.6896000000000002</v>
      </c>
      <c r="BPL39" s="9"/>
      <c r="BPM39" s="1"/>
      <c r="BPN39" s="34" t="s">
        <v>20</v>
      </c>
      <c r="BPO39" s="1" t="s">
        <v>9</v>
      </c>
      <c r="BPP39" s="2">
        <v>0.024</v>
      </c>
      <c r="BPQ39" s="4">
        <f>BPQ34*BPP39</f>
        <v>0.528</v>
      </c>
      <c r="BPR39" s="1">
        <v>3.2</v>
      </c>
      <c r="BPS39" s="4">
        <f>BPR39*BPQ39</f>
        <v>1.6896000000000002</v>
      </c>
      <c r="BPT39" s="1"/>
      <c r="BPU39" s="4"/>
      <c r="BPV39" s="1"/>
      <c r="BPW39" s="4"/>
      <c r="BPX39" s="15">
        <f>BPS39+BPU39+BPW39</f>
        <v>1.6896000000000002</v>
      </c>
      <c r="BZH39" s="9"/>
      <c r="BZI39" s="1"/>
      <c r="BZJ39" s="34" t="s">
        <v>20</v>
      </c>
      <c r="BZK39" s="1" t="s">
        <v>9</v>
      </c>
      <c r="BZL39" s="2">
        <v>0.024</v>
      </c>
      <c r="BZM39" s="4">
        <f>BZM34*BZL39</f>
        <v>0.528</v>
      </c>
      <c r="BZN39" s="1">
        <v>3.2</v>
      </c>
      <c r="BZO39" s="4">
        <f>BZN39*BZM39</f>
        <v>1.6896000000000002</v>
      </c>
      <c r="BZP39" s="1"/>
      <c r="BZQ39" s="4"/>
      <c r="BZR39" s="1"/>
      <c r="BZS39" s="4"/>
      <c r="BZT39" s="15">
        <f>BZO39+BZQ39+BZS39</f>
        <v>1.6896000000000002</v>
      </c>
      <c r="CJD39" s="9"/>
      <c r="CJE39" s="1"/>
      <c r="CJF39" s="34" t="s">
        <v>20</v>
      </c>
      <c r="CJG39" s="1" t="s">
        <v>9</v>
      </c>
      <c r="CJH39" s="2">
        <v>0.024</v>
      </c>
      <c r="CJI39" s="4">
        <f>CJI34*CJH39</f>
        <v>0.528</v>
      </c>
      <c r="CJJ39" s="1">
        <v>3.2</v>
      </c>
      <c r="CJK39" s="4">
        <f>CJJ39*CJI39</f>
        <v>1.6896000000000002</v>
      </c>
      <c r="CJL39" s="1"/>
      <c r="CJM39" s="4"/>
      <c r="CJN39" s="1"/>
      <c r="CJO39" s="4"/>
      <c r="CJP39" s="15">
        <f>CJK39+CJM39+CJO39</f>
        <v>1.6896000000000002</v>
      </c>
      <c r="CSZ39" s="9"/>
      <c r="CTA39" s="1"/>
      <c r="CTB39" s="34" t="s">
        <v>20</v>
      </c>
      <c r="CTC39" s="1" t="s">
        <v>9</v>
      </c>
      <c r="CTD39" s="2">
        <v>0.024</v>
      </c>
      <c r="CTE39" s="4">
        <f>CTE34*CTD39</f>
        <v>0.528</v>
      </c>
      <c r="CTF39" s="1">
        <v>3.2</v>
      </c>
      <c r="CTG39" s="4">
        <f>CTF39*CTE39</f>
        <v>1.6896000000000002</v>
      </c>
      <c r="CTH39" s="1"/>
      <c r="CTI39" s="4"/>
      <c r="CTJ39" s="1"/>
      <c r="CTK39" s="4"/>
      <c r="CTL39" s="15">
        <f>CTG39+CTI39+CTK39</f>
        <v>1.6896000000000002</v>
      </c>
      <c r="DCV39" s="9"/>
      <c r="DCW39" s="1"/>
      <c r="DCX39" s="34" t="s">
        <v>20</v>
      </c>
      <c r="DCY39" s="1" t="s">
        <v>9</v>
      </c>
      <c r="DCZ39" s="2">
        <v>0.024</v>
      </c>
      <c r="DDA39" s="4">
        <f>DDA34*DCZ39</f>
        <v>0.528</v>
      </c>
      <c r="DDB39" s="1">
        <v>3.2</v>
      </c>
      <c r="DDC39" s="4">
        <f>DDB39*DDA39</f>
        <v>1.6896000000000002</v>
      </c>
      <c r="DDD39" s="1"/>
      <c r="DDE39" s="4"/>
      <c r="DDF39" s="1"/>
      <c r="DDG39" s="4"/>
      <c r="DDH39" s="15">
        <f>DDC39+DDE39+DDG39</f>
        <v>1.6896000000000002</v>
      </c>
      <c r="DMR39" s="9"/>
      <c r="DMS39" s="1"/>
      <c r="DMT39" s="34" t="s">
        <v>20</v>
      </c>
      <c r="DMU39" s="1" t="s">
        <v>9</v>
      </c>
      <c r="DMV39" s="2">
        <v>0.024</v>
      </c>
      <c r="DMW39" s="4">
        <f>DMW34*DMV39</f>
        <v>0.528</v>
      </c>
      <c r="DMX39" s="1">
        <v>3.2</v>
      </c>
      <c r="DMY39" s="4">
        <f>DMX39*DMW39</f>
        <v>1.6896000000000002</v>
      </c>
      <c r="DMZ39" s="1"/>
      <c r="DNA39" s="4"/>
      <c r="DNB39" s="1"/>
      <c r="DNC39" s="4"/>
      <c r="DND39" s="15">
        <f>DMY39+DNA39+DNC39</f>
        <v>1.6896000000000002</v>
      </c>
      <c r="DWN39" s="9"/>
      <c r="DWO39" s="1"/>
      <c r="DWP39" s="34" t="s">
        <v>20</v>
      </c>
      <c r="DWQ39" s="1" t="s">
        <v>9</v>
      </c>
      <c r="DWR39" s="2">
        <v>0.024</v>
      </c>
      <c r="DWS39" s="4">
        <f>DWS34*DWR39</f>
        <v>0.528</v>
      </c>
      <c r="DWT39" s="1">
        <v>3.2</v>
      </c>
      <c r="DWU39" s="4">
        <f>DWT39*DWS39</f>
        <v>1.6896000000000002</v>
      </c>
      <c r="DWV39" s="1"/>
      <c r="DWW39" s="4"/>
      <c r="DWX39" s="1"/>
      <c r="DWY39" s="4"/>
      <c r="DWZ39" s="15">
        <f>DWU39+DWW39+DWY39</f>
        <v>1.6896000000000002</v>
      </c>
      <c r="EGJ39" s="9"/>
      <c r="EGK39" s="1"/>
      <c r="EGL39" s="34" t="s">
        <v>20</v>
      </c>
      <c r="EGM39" s="1" t="s">
        <v>9</v>
      </c>
      <c r="EGN39" s="2">
        <v>0.024</v>
      </c>
      <c r="EGO39" s="4">
        <f>EGO34*EGN39</f>
        <v>0.528</v>
      </c>
      <c r="EGP39" s="1">
        <v>3.2</v>
      </c>
      <c r="EGQ39" s="4">
        <f>EGP39*EGO39</f>
        <v>1.6896000000000002</v>
      </c>
      <c r="EGR39" s="1"/>
      <c r="EGS39" s="4"/>
      <c r="EGT39" s="1"/>
      <c r="EGU39" s="4"/>
      <c r="EGV39" s="15">
        <f>EGQ39+EGS39+EGU39</f>
        <v>1.6896000000000002</v>
      </c>
      <c r="EQF39" s="9"/>
      <c r="EQG39" s="1"/>
      <c r="EQH39" s="34" t="s">
        <v>20</v>
      </c>
      <c r="EQI39" s="1" t="s">
        <v>9</v>
      </c>
      <c r="EQJ39" s="2">
        <v>0.024</v>
      </c>
      <c r="EQK39" s="4">
        <f>EQK34*EQJ39</f>
        <v>0.528</v>
      </c>
      <c r="EQL39" s="1">
        <v>3.2</v>
      </c>
      <c r="EQM39" s="4">
        <f>EQL39*EQK39</f>
        <v>1.6896000000000002</v>
      </c>
      <c r="EQN39" s="1"/>
      <c r="EQO39" s="4"/>
      <c r="EQP39" s="1"/>
      <c r="EQQ39" s="4"/>
      <c r="EQR39" s="15">
        <f>EQM39+EQO39+EQQ39</f>
        <v>1.6896000000000002</v>
      </c>
      <c r="FAB39" s="9"/>
      <c r="FAC39" s="1"/>
      <c r="FAD39" s="34" t="s">
        <v>20</v>
      </c>
      <c r="FAE39" s="1" t="s">
        <v>9</v>
      </c>
      <c r="FAF39" s="2">
        <v>0.024</v>
      </c>
      <c r="FAG39" s="4">
        <f>FAG34*FAF39</f>
        <v>0.528</v>
      </c>
      <c r="FAH39" s="1">
        <v>3.2</v>
      </c>
      <c r="FAI39" s="4">
        <f>FAH39*FAG39</f>
        <v>1.6896000000000002</v>
      </c>
      <c r="FAJ39" s="1"/>
      <c r="FAK39" s="4"/>
      <c r="FAL39" s="1"/>
      <c r="FAM39" s="4"/>
      <c r="FAN39" s="15">
        <f>FAI39+FAK39+FAM39</f>
        <v>1.6896000000000002</v>
      </c>
      <c r="FJX39" s="9"/>
      <c r="FJY39" s="1"/>
      <c r="FJZ39" s="34" t="s">
        <v>20</v>
      </c>
      <c r="FKA39" s="1" t="s">
        <v>9</v>
      </c>
      <c r="FKB39" s="2">
        <v>0.024</v>
      </c>
      <c r="FKC39" s="4">
        <f>FKC34*FKB39</f>
        <v>0.528</v>
      </c>
      <c r="FKD39" s="1">
        <v>3.2</v>
      </c>
      <c r="FKE39" s="4">
        <f>FKD39*FKC39</f>
        <v>1.6896000000000002</v>
      </c>
      <c r="FKF39" s="1"/>
      <c r="FKG39" s="4"/>
      <c r="FKH39" s="1"/>
      <c r="FKI39" s="4"/>
      <c r="FKJ39" s="15">
        <f>FKE39+FKG39+FKI39</f>
        <v>1.6896000000000002</v>
      </c>
      <c r="FTT39" s="9"/>
      <c r="FTU39" s="1"/>
      <c r="FTV39" s="34" t="s">
        <v>20</v>
      </c>
      <c r="FTW39" s="1" t="s">
        <v>9</v>
      </c>
      <c r="FTX39" s="2">
        <v>0.024</v>
      </c>
      <c r="FTY39" s="4">
        <f>FTY34*FTX39</f>
        <v>0.528</v>
      </c>
      <c r="FTZ39" s="1">
        <v>3.2</v>
      </c>
      <c r="FUA39" s="4">
        <f>FTZ39*FTY39</f>
        <v>1.6896000000000002</v>
      </c>
      <c r="FUB39" s="1"/>
      <c r="FUC39" s="4"/>
      <c r="FUD39" s="1"/>
      <c r="FUE39" s="4"/>
      <c r="FUF39" s="15">
        <f>FUA39+FUC39+FUE39</f>
        <v>1.6896000000000002</v>
      </c>
      <c r="GDP39" s="9"/>
      <c r="GDQ39" s="1"/>
      <c r="GDR39" s="34" t="s">
        <v>20</v>
      </c>
      <c r="GDS39" s="1" t="s">
        <v>9</v>
      </c>
      <c r="GDT39" s="2">
        <v>0.024</v>
      </c>
      <c r="GDU39" s="4">
        <f>GDU34*GDT39</f>
        <v>0.528</v>
      </c>
      <c r="GDV39" s="1">
        <v>3.2</v>
      </c>
      <c r="GDW39" s="4">
        <f>GDV39*GDU39</f>
        <v>1.6896000000000002</v>
      </c>
      <c r="GDX39" s="1"/>
      <c r="GDY39" s="4"/>
      <c r="GDZ39" s="1"/>
      <c r="GEA39" s="4"/>
      <c r="GEB39" s="15">
        <f>GDW39+GDY39+GEA39</f>
        <v>1.6896000000000002</v>
      </c>
      <c r="GNL39" s="9"/>
      <c r="GNM39" s="1"/>
      <c r="GNN39" s="34" t="s">
        <v>20</v>
      </c>
      <c r="GNO39" s="1" t="s">
        <v>9</v>
      </c>
      <c r="GNP39" s="2">
        <v>0.024</v>
      </c>
      <c r="GNQ39" s="4">
        <f>GNQ34*GNP39</f>
        <v>0.528</v>
      </c>
      <c r="GNR39" s="1">
        <v>3.2</v>
      </c>
      <c r="GNS39" s="4">
        <f>GNR39*GNQ39</f>
        <v>1.6896000000000002</v>
      </c>
      <c r="GNT39" s="1"/>
      <c r="GNU39" s="4"/>
      <c r="GNV39" s="1"/>
      <c r="GNW39" s="4"/>
      <c r="GNX39" s="15">
        <f>GNS39+GNU39+GNW39</f>
        <v>1.6896000000000002</v>
      </c>
      <c r="GXH39" s="9"/>
      <c r="GXI39" s="1"/>
      <c r="GXJ39" s="34" t="s">
        <v>20</v>
      </c>
      <c r="GXK39" s="1" t="s">
        <v>9</v>
      </c>
      <c r="GXL39" s="2">
        <v>0.024</v>
      </c>
      <c r="GXM39" s="4">
        <f>GXM34*GXL39</f>
        <v>0.528</v>
      </c>
      <c r="GXN39" s="1">
        <v>3.2</v>
      </c>
      <c r="GXO39" s="4">
        <f>GXN39*GXM39</f>
        <v>1.6896000000000002</v>
      </c>
      <c r="GXP39" s="1"/>
      <c r="GXQ39" s="4"/>
      <c r="GXR39" s="1"/>
      <c r="GXS39" s="4"/>
      <c r="GXT39" s="15">
        <f>GXO39+GXQ39+GXS39</f>
        <v>1.6896000000000002</v>
      </c>
      <c r="HHD39" s="9"/>
      <c r="HHE39" s="1"/>
      <c r="HHF39" s="34" t="s">
        <v>20</v>
      </c>
      <c r="HHG39" s="1" t="s">
        <v>9</v>
      </c>
      <c r="HHH39" s="2">
        <v>0.024</v>
      </c>
      <c r="HHI39" s="4">
        <f>HHI34*HHH39</f>
        <v>0.528</v>
      </c>
      <c r="HHJ39" s="1">
        <v>3.2</v>
      </c>
      <c r="HHK39" s="4">
        <f>HHJ39*HHI39</f>
        <v>1.6896000000000002</v>
      </c>
      <c r="HHL39" s="1"/>
      <c r="HHM39" s="4"/>
      <c r="HHN39" s="1"/>
      <c r="HHO39" s="4"/>
      <c r="HHP39" s="15">
        <f>HHK39+HHM39+HHO39</f>
        <v>1.6896000000000002</v>
      </c>
      <c r="HQZ39" s="9"/>
      <c r="HRA39" s="1"/>
      <c r="HRB39" s="34" t="s">
        <v>20</v>
      </c>
      <c r="HRC39" s="1" t="s">
        <v>9</v>
      </c>
      <c r="HRD39" s="2">
        <v>0.024</v>
      </c>
      <c r="HRE39" s="4">
        <f>HRE34*HRD39</f>
        <v>0.528</v>
      </c>
      <c r="HRF39" s="1">
        <v>3.2</v>
      </c>
      <c r="HRG39" s="4">
        <f>HRF39*HRE39</f>
        <v>1.6896000000000002</v>
      </c>
      <c r="HRH39" s="1"/>
      <c r="HRI39" s="4"/>
      <c r="HRJ39" s="1"/>
      <c r="HRK39" s="4"/>
      <c r="HRL39" s="15">
        <f>HRG39+HRI39+HRK39</f>
        <v>1.6896000000000002</v>
      </c>
      <c r="IAV39" s="9"/>
      <c r="IAW39" s="1"/>
      <c r="IAX39" s="34" t="s">
        <v>20</v>
      </c>
      <c r="IAY39" s="1" t="s">
        <v>9</v>
      </c>
      <c r="IAZ39" s="2">
        <v>0.024</v>
      </c>
      <c r="IBA39" s="4">
        <f>IBA34*IAZ39</f>
        <v>0.528</v>
      </c>
      <c r="IBB39" s="1">
        <v>3.2</v>
      </c>
      <c r="IBC39" s="4">
        <f>IBB39*IBA39</f>
        <v>1.6896000000000002</v>
      </c>
      <c r="IBD39" s="1"/>
      <c r="IBE39" s="4"/>
      <c r="IBF39" s="1"/>
      <c r="IBG39" s="4"/>
      <c r="IBH39" s="15">
        <f>IBC39+IBE39+IBG39</f>
        <v>1.6896000000000002</v>
      </c>
      <c r="IKR39" s="9"/>
      <c r="IKS39" s="1"/>
      <c r="IKT39" s="34" t="s">
        <v>20</v>
      </c>
      <c r="IKU39" s="1" t="s">
        <v>9</v>
      </c>
      <c r="IKV39" s="2">
        <v>0.024</v>
      </c>
      <c r="IKW39" s="4">
        <f>IKW34*IKV39</f>
        <v>0.528</v>
      </c>
      <c r="IKX39" s="1">
        <v>3.2</v>
      </c>
      <c r="IKY39" s="4">
        <f>IKX39*IKW39</f>
        <v>1.6896000000000002</v>
      </c>
      <c r="IKZ39" s="1"/>
      <c r="ILA39" s="4"/>
      <c r="ILB39" s="1"/>
      <c r="ILC39" s="4"/>
      <c r="ILD39" s="15">
        <f>IKY39+ILA39+ILC39</f>
        <v>1.6896000000000002</v>
      </c>
      <c r="IUN39" s="9"/>
      <c r="IUO39" s="1"/>
      <c r="IUP39" s="34" t="s">
        <v>20</v>
      </c>
      <c r="IUQ39" s="1" t="s">
        <v>9</v>
      </c>
      <c r="IUR39" s="2">
        <v>0.024</v>
      </c>
      <c r="IUS39" s="4">
        <f>IUS34*IUR39</f>
        <v>0.528</v>
      </c>
      <c r="IUT39" s="1">
        <v>3.2</v>
      </c>
      <c r="IUU39" s="4">
        <f>IUT39*IUS39</f>
        <v>1.6896000000000002</v>
      </c>
      <c r="IUV39" s="1"/>
      <c r="IUW39" s="4"/>
      <c r="IUX39" s="1"/>
      <c r="IUY39" s="4"/>
      <c r="IUZ39" s="15">
        <f>IUU39+IUW39+IUY39</f>
        <v>1.6896000000000002</v>
      </c>
      <c r="JEJ39" s="9"/>
      <c r="JEK39" s="1"/>
      <c r="JEL39" s="34" t="s">
        <v>20</v>
      </c>
      <c r="JEM39" s="1" t="s">
        <v>9</v>
      </c>
      <c r="JEN39" s="2">
        <v>0.024</v>
      </c>
      <c r="JEO39" s="4">
        <f>JEO34*JEN39</f>
        <v>0.528</v>
      </c>
      <c r="JEP39" s="1">
        <v>3.2</v>
      </c>
      <c r="JEQ39" s="4">
        <f>JEP39*JEO39</f>
        <v>1.6896000000000002</v>
      </c>
      <c r="JER39" s="1"/>
      <c r="JES39" s="4"/>
      <c r="JET39" s="1"/>
      <c r="JEU39" s="4"/>
      <c r="JEV39" s="15">
        <f>JEQ39+JES39+JEU39</f>
        <v>1.6896000000000002</v>
      </c>
      <c r="JOF39" s="9"/>
      <c r="JOG39" s="1"/>
      <c r="JOH39" s="34" t="s">
        <v>20</v>
      </c>
      <c r="JOI39" s="1" t="s">
        <v>9</v>
      </c>
      <c r="JOJ39" s="2">
        <v>0.024</v>
      </c>
      <c r="JOK39" s="4">
        <f>JOK34*JOJ39</f>
        <v>0.528</v>
      </c>
      <c r="JOL39" s="1">
        <v>3.2</v>
      </c>
      <c r="JOM39" s="4">
        <f>JOL39*JOK39</f>
        <v>1.6896000000000002</v>
      </c>
      <c r="JON39" s="1"/>
      <c r="JOO39" s="4"/>
      <c r="JOP39" s="1"/>
      <c r="JOQ39" s="4"/>
      <c r="JOR39" s="15">
        <f>JOM39+JOO39+JOQ39</f>
        <v>1.6896000000000002</v>
      </c>
      <c r="JYB39" s="9"/>
      <c r="JYC39" s="1"/>
      <c r="JYD39" s="34" t="s">
        <v>20</v>
      </c>
      <c r="JYE39" s="1" t="s">
        <v>9</v>
      </c>
      <c r="JYF39" s="2">
        <v>0.024</v>
      </c>
      <c r="JYG39" s="4">
        <f>JYG34*JYF39</f>
        <v>0.528</v>
      </c>
      <c r="JYH39" s="1">
        <v>3.2</v>
      </c>
      <c r="JYI39" s="4">
        <f>JYH39*JYG39</f>
        <v>1.6896000000000002</v>
      </c>
      <c r="JYJ39" s="1"/>
      <c r="JYK39" s="4"/>
      <c r="JYL39" s="1"/>
      <c r="JYM39" s="4"/>
      <c r="JYN39" s="15">
        <f>JYI39+JYK39+JYM39</f>
        <v>1.6896000000000002</v>
      </c>
      <c r="KHX39" s="9"/>
      <c r="KHY39" s="1"/>
      <c r="KHZ39" s="34" t="s">
        <v>20</v>
      </c>
      <c r="KIA39" s="1" t="s">
        <v>9</v>
      </c>
      <c r="KIB39" s="2">
        <v>0.024</v>
      </c>
      <c r="KIC39" s="4">
        <f>KIC34*KIB39</f>
        <v>0.528</v>
      </c>
      <c r="KID39" s="1">
        <v>3.2</v>
      </c>
      <c r="KIE39" s="4">
        <f>KID39*KIC39</f>
        <v>1.6896000000000002</v>
      </c>
      <c r="KIF39" s="1"/>
      <c r="KIG39" s="4"/>
      <c r="KIH39" s="1"/>
      <c r="KII39" s="4"/>
      <c r="KIJ39" s="15">
        <f>KIE39+KIG39+KII39</f>
        <v>1.6896000000000002</v>
      </c>
      <c r="KRT39" s="9"/>
      <c r="KRU39" s="1"/>
      <c r="KRV39" s="34" t="s">
        <v>20</v>
      </c>
      <c r="KRW39" s="1" t="s">
        <v>9</v>
      </c>
      <c r="KRX39" s="2">
        <v>0.024</v>
      </c>
      <c r="KRY39" s="4">
        <f>KRY34*KRX39</f>
        <v>0.528</v>
      </c>
      <c r="KRZ39" s="1">
        <v>3.2</v>
      </c>
      <c r="KSA39" s="4">
        <f>KRZ39*KRY39</f>
        <v>1.6896000000000002</v>
      </c>
      <c r="KSB39" s="1"/>
      <c r="KSC39" s="4"/>
      <c r="KSD39" s="1"/>
      <c r="KSE39" s="4"/>
      <c r="KSF39" s="15">
        <f>KSA39+KSC39+KSE39</f>
        <v>1.6896000000000002</v>
      </c>
      <c r="LBP39" s="9"/>
      <c r="LBQ39" s="1"/>
      <c r="LBR39" s="34" t="s">
        <v>20</v>
      </c>
      <c r="LBS39" s="1" t="s">
        <v>9</v>
      </c>
      <c r="LBT39" s="2">
        <v>0.024</v>
      </c>
      <c r="LBU39" s="4">
        <f>LBU34*LBT39</f>
        <v>0.528</v>
      </c>
      <c r="LBV39" s="1">
        <v>3.2</v>
      </c>
      <c r="LBW39" s="4">
        <f>LBV39*LBU39</f>
        <v>1.6896000000000002</v>
      </c>
      <c r="LBX39" s="1"/>
      <c r="LBY39" s="4"/>
      <c r="LBZ39" s="1"/>
      <c r="LCA39" s="4"/>
      <c r="LCB39" s="15">
        <f>LBW39+LBY39+LCA39</f>
        <v>1.6896000000000002</v>
      </c>
      <c r="LLL39" s="9"/>
      <c r="LLM39" s="1"/>
      <c r="LLN39" s="34" t="s">
        <v>20</v>
      </c>
      <c r="LLO39" s="1" t="s">
        <v>9</v>
      </c>
      <c r="LLP39" s="2">
        <v>0.024</v>
      </c>
      <c r="LLQ39" s="4">
        <f>LLQ34*LLP39</f>
        <v>0.528</v>
      </c>
      <c r="LLR39" s="1">
        <v>3.2</v>
      </c>
      <c r="LLS39" s="4">
        <f>LLR39*LLQ39</f>
        <v>1.6896000000000002</v>
      </c>
      <c r="LLT39" s="1"/>
      <c r="LLU39" s="4"/>
      <c r="LLV39" s="1"/>
      <c r="LLW39" s="4"/>
      <c r="LLX39" s="15">
        <f>LLS39+LLU39+LLW39</f>
        <v>1.6896000000000002</v>
      </c>
      <c r="LVH39" s="9"/>
      <c r="LVI39" s="1"/>
      <c r="LVJ39" s="34" t="s">
        <v>20</v>
      </c>
      <c r="LVK39" s="1" t="s">
        <v>9</v>
      </c>
      <c r="LVL39" s="2">
        <v>0.024</v>
      </c>
      <c r="LVM39" s="4">
        <f>LVM34*LVL39</f>
        <v>0.528</v>
      </c>
      <c r="LVN39" s="1">
        <v>3.2</v>
      </c>
      <c r="LVO39" s="4">
        <f>LVN39*LVM39</f>
        <v>1.6896000000000002</v>
      </c>
      <c r="LVP39" s="1"/>
      <c r="LVQ39" s="4"/>
      <c r="LVR39" s="1"/>
      <c r="LVS39" s="4"/>
      <c r="LVT39" s="15">
        <f>LVO39+LVQ39+LVS39</f>
        <v>1.6896000000000002</v>
      </c>
      <c r="MFD39" s="9"/>
      <c r="MFE39" s="1"/>
      <c r="MFF39" s="34" t="s">
        <v>20</v>
      </c>
      <c r="MFG39" s="1" t="s">
        <v>9</v>
      </c>
      <c r="MFH39" s="2">
        <v>0.024</v>
      </c>
      <c r="MFI39" s="4">
        <f>MFI34*MFH39</f>
        <v>0.528</v>
      </c>
      <c r="MFJ39" s="1">
        <v>3.2</v>
      </c>
      <c r="MFK39" s="4">
        <f>MFJ39*MFI39</f>
        <v>1.6896000000000002</v>
      </c>
      <c r="MFL39" s="1"/>
      <c r="MFM39" s="4"/>
      <c r="MFN39" s="1"/>
      <c r="MFO39" s="4"/>
      <c r="MFP39" s="15">
        <f>MFK39+MFM39+MFO39</f>
        <v>1.6896000000000002</v>
      </c>
      <c r="MOZ39" s="9"/>
      <c r="MPA39" s="1"/>
      <c r="MPB39" s="34" t="s">
        <v>20</v>
      </c>
      <c r="MPC39" s="1" t="s">
        <v>9</v>
      </c>
      <c r="MPD39" s="2">
        <v>0.024</v>
      </c>
      <c r="MPE39" s="4">
        <f>MPE34*MPD39</f>
        <v>0.528</v>
      </c>
      <c r="MPF39" s="1">
        <v>3.2</v>
      </c>
      <c r="MPG39" s="4">
        <f>MPF39*MPE39</f>
        <v>1.6896000000000002</v>
      </c>
      <c r="MPH39" s="1"/>
      <c r="MPI39" s="4"/>
      <c r="MPJ39" s="1"/>
      <c r="MPK39" s="4"/>
      <c r="MPL39" s="15">
        <f>MPG39+MPI39+MPK39</f>
        <v>1.6896000000000002</v>
      </c>
      <c r="MYV39" s="9"/>
      <c r="MYW39" s="1"/>
      <c r="MYX39" s="34" t="s">
        <v>20</v>
      </c>
      <c r="MYY39" s="1" t="s">
        <v>9</v>
      </c>
      <c r="MYZ39" s="2">
        <v>0.024</v>
      </c>
      <c r="MZA39" s="4">
        <f>MZA34*MYZ39</f>
        <v>0.528</v>
      </c>
      <c r="MZB39" s="1">
        <v>3.2</v>
      </c>
      <c r="MZC39" s="4">
        <f>MZB39*MZA39</f>
        <v>1.6896000000000002</v>
      </c>
      <c r="MZD39" s="1"/>
      <c r="MZE39" s="4"/>
      <c r="MZF39" s="1"/>
      <c r="MZG39" s="4"/>
      <c r="MZH39" s="15">
        <f>MZC39+MZE39+MZG39</f>
        <v>1.6896000000000002</v>
      </c>
      <c r="NIR39" s="9"/>
      <c r="NIS39" s="1"/>
      <c r="NIT39" s="34" t="s">
        <v>20</v>
      </c>
      <c r="NIU39" s="1" t="s">
        <v>9</v>
      </c>
      <c r="NIV39" s="2">
        <v>0.024</v>
      </c>
      <c r="NIW39" s="4">
        <f>NIW34*NIV39</f>
        <v>0.528</v>
      </c>
      <c r="NIX39" s="1">
        <v>3.2</v>
      </c>
      <c r="NIY39" s="4">
        <f>NIX39*NIW39</f>
        <v>1.6896000000000002</v>
      </c>
      <c r="NIZ39" s="1"/>
      <c r="NJA39" s="4"/>
      <c r="NJB39" s="1"/>
      <c r="NJC39" s="4"/>
      <c r="NJD39" s="15">
        <f>NIY39+NJA39+NJC39</f>
        <v>1.6896000000000002</v>
      </c>
      <c r="NSN39" s="9"/>
      <c r="NSO39" s="1"/>
      <c r="NSP39" s="34" t="s">
        <v>20</v>
      </c>
      <c r="NSQ39" s="1" t="s">
        <v>9</v>
      </c>
      <c r="NSR39" s="2">
        <v>0.024</v>
      </c>
      <c r="NSS39" s="4">
        <f>NSS34*NSR39</f>
        <v>0.528</v>
      </c>
      <c r="NST39" s="1">
        <v>3.2</v>
      </c>
      <c r="NSU39" s="4">
        <f>NST39*NSS39</f>
        <v>1.6896000000000002</v>
      </c>
      <c r="NSV39" s="1"/>
      <c r="NSW39" s="4"/>
      <c r="NSX39" s="1"/>
      <c r="NSY39" s="4"/>
      <c r="NSZ39" s="15">
        <f>NSU39+NSW39+NSY39</f>
        <v>1.6896000000000002</v>
      </c>
      <c r="OCJ39" s="9"/>
      <c r="OCK39" s="1"/>
      <c r="OCL39" s="34" t="s">
        <v>20</v>
      </c>
      <c r="OCM39" s="1" t="s">
        <v>9</v>
      </c>
      <c r="OCN39" s="2">
        <v>0.024</v>
      </c>
      <c r="OCO39" s="4">
        <f>OCO34*OCN39</f>
        <v>0.528</v>
      </c>
      <c r="OCP39" s="1">
        <v>3.2</v>
      </c>
      <c r="OCQ39" s="4">
        <f>OCP39*OCO39</f>
        <v>1.6896000000000002</v>
      </c>
      <c r="OCR39" s="1"/>
      <c r="OCS39" s="4"/>
      <c r="OCT39" s="1"/>
      <c r="OCU39" s="4"/>
      <c r="OCV39" s="15">
        <f>OCQ39+OCS39+OCU39</f>
        <v>1.6896000000000002</v>
      </c>
      <c r="OMF39" s="9"/>
      <c r="OMG39" s="1"/>
      <c r="OMH39" s="34" t="s">
        <v>20</v>
      </c>
      <c r="OMI39" s="1" t="s">
        <v>9</v>
      </c>
      <c r="OMJ39" s="2">
        <v>0.024</v>
      </c>
      <c r="OMK39" s="4">
        <f>OMK34*OMJ39</f>
        <v>0.528</v>
      </c>
      <c r="OML39" s="1">
        <v>3.2</v>
      </c>
      <c r="OMM39" s="4">
        <f>OML39*OMK39</f>
        <v>1.6896000000000002</v>
      </c>
      <c r="OMN39" s="1"/>
      <c r="OMO39" s="4"/>
      <c r="OMP39" s="1"/>
      <c r="OMQ39" s="4"/>
      <c r="OMR39" s="15">
        <f>OMM39+OMO39+OMQ39</f>
        <v>1.6896000000000002</v>
      </c>
      <c r="OWB39" s="9"/>
      <c r="OWC39" s="1"/>
      <c r="OWD39" s="34" t="s">
        <v>20</v>
      </c>
      <c r="OWE39" s="1" t="s">
        <v>9</v>
      </c>
      <c r="OWF39" s="2">
        <v>0.024</v>
      </c>
      <c r="OWG39" s="4">
        <f>OWG34*OWF39</f>
        <v>0.528</v>
      </c>
      <c r="OWH39" s="1">
        <v>3.2</v>
      </c>
      <c r="OWI39" s="4">
        <f>OWH39*OWG39</f>
        <v>1.6896000000000002</v>
      </c>
      <c r="OWJ39" s="1"/>
      <c r="OWK39" s="4"/>
      <c r="OWL39" s="1"/>
      <c r="OWM39" s="4"/>
      <c r="OWN39" s="15">
        <f>OWI39+OWK39+OWM39</f>
        <v>1.6896000000000002</v>
      </c>
      <c r="PFX39" s="9"/>
      <c r="PFY39" s="1"/>
      <c r="PFZ39" s="34" t="s">
        <v>20</v>
      </c>
      <c r="PGA39" s="1" t="s">
        <v>9</v>
      </c>
      <c r="PGB39" s="2">
        <v>0.024</v>
      </c>
      <c r="PGC39" s="4">
        <f>PGC34*PGB39</f>
        <v>0.528</v>
      </c>
      <c r="PGD39" s="1">
        <v>3.2</v>
      </c>
      <c r="PGE39" s="4">
        <f>PGD39*PGC39</f>
        <v>1.6896000000000002</v>
      </c>
      <c r="PGF39" s="1"/>
      <c r="PGG39" s="4"/>
      <c r="PGH39" s="1"/>
      <c r="PGI39" s="4"/>
      <c r="PGJ39" s="15">
        <f>PGE39+PGG39+PGI39</f>
        <v>1.6896000000000002</v>
      </c>
      <c r="PPT39" s="9"/>
      <c r="PPU39" s="1"/>
      <c r="PPV39" s="34" t="s">
        <v>20</v>
      </c>
      <c r="PPW39" s="1" t="s">
        <v>9</v>
      </c>
      <c r="PPX39" s="2">
        <v>0.024</v>
      </c>
      <c r="PPY39" s="4">
        <f>PPY34*PPX39</f>
        <v>0.528</v>
      </c>
      <c r="PPZ39" s="1">
        <v>3.2</v>
      </c>
      <c r="PQA39" s="4">
        <f>PPZ39*PPY39</f>
        <v>1.6896000000000002</v>
      </c>
      <c r="PQB39" s="1"/>
      <c r="PQC39" s="4"/>
      <c r="PQD39" s="1"/>
      <c r="PQE39" s="4"/>
      <c r="PQF39" s="15">
        <f>PQA39+PQC39+PQE39</f>
        <v>1.6896000000000002</v>
      </c>
      <c r="PZP39" s="9"/>
      <c r="PZQ39" s="1"/>
      <c r="PZR39" s="34" t="s">
        <v>20</v>
      </c>
      <c r="PZS39" s="1" t="s">
        <v>9</v>
      </c>
      <c r="PZT39" s="2">
        <v>0.024</v>
      </c>
      <c r="PZU39" s="4">
        <f>PZU34*PZT39</f>
        <v>0.528</v>
      </c>
      <c r="PZV39" s="1">
        <v>3.2</v>
      </c>
      <c r="PZW39" s="4">
        <f>PZV39*PZU39</f>
        <v>1.6896000000000002</v>
      </c>
      <c r="PZX39" s="1"/>
      <c r="PZY39" s="4"/>
      <c r="PZZ39" s="1"/>
      <c r="QAA39" s="4"/>
      <c r="QAB39" s="15">
        <f>PZW39+PZY39+QAA39</f>
        <v>1.6896000000000002</v>
      </c>
      <c r="QJL39" s="9"/>
      <c r="QJM39" s="1"/>
      <c r="QJN39" s="34" t="s">
        <v>20</v>
      </c>
      <c r="QJO39" s="1" t="s">
        <v>9</v>
      </c>
      <c r="QJP39" s="2">
        <v>0.024</v>
      </c>
      <c r="QJQ39" s="4">
        <f>QJQ34*QJP39</f>
        <v>0.528</v>
      </c>
      <c r="QJR39" s="1">
        <v>3.2</v>
      </c>
      <c r="QJS39" s="4">
        <f>QJR39*QJQ39</f>
        <v>1.6896000000000002</v>
      </c>
      <c r="QJT39" s="1"/>
      <c r="QJU39" s="4"/>
      <c r="QJV39" s="1"/>
      <c r="QJW39" s="4"/>
      <c r="QJX39" s="15">
        <f>QJS39+QJU39+QJW39</f>
        <v>1.6896000000000002</v>
      </c>
      <c r="QTH39" s="9"/>
      <c r="QTI39" s="1"/>
      <c r="QTJ39" s="34" t="s">
        <v>20</v>
      </c>
      <c r="QTK39" s="1" t="s">
        <v>9</v>
      </c>
      <c r="QTL39" s="2">
        <v>0.024</v>
      </c>
      <c r="QTM39" s="4">
        <f>QTM34*QTL39</f>
        <v>0.528</v>
      </c>
      <c r="QTN39" s="1">
        <v>3.2</v>
      </c>
      <c r="QTO39" s="4">
        <f>QTN39*QTM39</f>
        <v>1.6896000000000002</v>
      </c>
      <c r="QTP39" s="1"/>
      <c r="QTQ39" s="4"/>
      <c r="QTR39" s="1"/>
      <c r="QTS39" s="4"/>
      <c r="QTT39" s="15">
        <f>QTO39+QTQ39+QTS39</f>
        <v>1.6896000000000002</v>
      </c>
      <c r="RDD39" s="9"/>
      <c r="RDE39" s="1"/>
      <c r="RDF39" s="34" t="s">
        <v>20</v>
      </c>
      <c r="RDG39" s="1" t="s">
        <v>9</v>
      </c>
      <c r="RDH39" s="2">
        <v>0.024</v>
      </c>
      <c r="RDI39" s="4">
        <f>RDI34*RDH39</f>
        <v>0.528</v>
      </c>
      <c r="RDJ39" s="1">
        <v>3.2</v>
      </c>
      <c r="RDK39" s="4">
        <f>RDJ39*RDI39</f>
        <v>1.6896000000000002</v>
      </c>
      <c r="RDL39" s="1"/>
      <c r="RDM39" s="4"/>
      <c r="RDN39" s="1"/>
      <c r="RDO39" s="4"/>
      <c r="RDP39" s="15">
        <f>RDK39+RDM39+RDO39</f>
        <v>1.6896000000000002</v>
      </c>
      <c r="RMZ39" s="9"/>
      <c r="RNA39" s="1"/>
      <c r="RNB39" s="34" t="s">
        <v>20</v>
      </c>
      <c r="RNC39" s="1" t="s">
        <v>9</v>
      </c>
      <c r="RND39" s="2">
        <v>0.024</v>
      </c>
      <c r="RNE39" s="4">
        <f>RNE34*RND39</f>
        <v>0.528</v>
      </c>
      <c r="RNF39" s="1">
        <v>3.2</v>
      </c>
      <c r="RNG39" s="4">
        <f>RNF39*RNE39</f>
        <v>1.6896000000000002</v>
      </c>
      <c r="RNH39" s="1"/>
      <c r="RNI39" s="4"/>
      <c r="RNJ39" s="1"/>
      <c r="RNK39" s="4"/>
      <c r="RNL39" s="15">
        <f>RNG39+RNI39+RNK39</f>
        <v>1.6896000000000002</v>
      </c>
      <c r="RWV39" s="9"/>
      <c r="RWW39" s="1"/>
      <c r="RWX39" s="34" t="s">
        <v>20</v>
      </c>
      <c r="RWY39" s="1" t="s">
        <v>9</v>
      </c>
      <c r="RWZ39" s="2">
        <v>0.024</v>
      </c>
      <c r="RXA39" s="4">
        <f>RXA34*RWZ39</f>
        <v>0.528</v>
      </c>
      <c r="RXB39" s="1">
        <v>3.2</v>
      </c>
      <c r="RXC39" s="4">
        <f>RXB39*RXA39</f>
        <v>1.6896000000000002</v>
      </c>
      <c r="RXD39" s="1"/>
      <c r="RXE39" s="4"/>
      <c r="RXF39" s="1"/>
      <c r="RXG39" s="4"/>
      <c r="RXH39" s="15">
        <f>RXC39+RXE39+RXG39</f>
        <v>1.6896000000000002</v>
      </c>
      <c r="SGR39" s="9"/>
      <c r="SGS39" s="1"/>
      <c r="SGT39" s="34" t="s">
        <v>20</v>
      </c>
      <c r="SGU39" s="1" t="s">
        <v>9</v>
      </c>
      <c r="SGV39" s="2">
        <v>0.024</v>
      </c>
      <c r="SGW39" s="4">
        <f>SGW34*SGV39</f>
        <v>0.528</v>
      </c>
      <c r="SGX39" s="1">
        <v>3.2</v>
      </c>
      <c r="SGY39" s="4">
        <f>SGX39*SGW39</f>
        <v>1.6896000000000002</v>
      </c>
      <c r="SGZ39" s="1"/>
      <c r="SHA39" s="4"/>
      <c r="SHB39" s="1"/>
      <c r="SHC39" s="4"/>
      <c r="SHD39" s="15">
        <f>SGY39+SHA39+SHC39</f>
        <v>1.6896000000000002</v>
      </c>
      <c r="SQN39" s="9"/>
      <c r="SQO39" s="1"/>
      <c r="SQP39" s="34" t="s">
        <v>20</v>
      </c>
      <c r="SQQ39" s="1" t="s">
        <v>9</v>
      </c>
      <c r="SQR39" s="2">
        <v>0.024</v>
      </c>
      <c r="SQS39" s="4">
        <f>SQS34*SQR39</f>
        <v>0.528</v>
      </c>
      <c r="SQT39" s="1">
        <v>3.2</v>
      </c>
      <c r="SQU39" s="4">
        <f>SQT39*SQS39</f>
        <v>1.6896000000000002</v>
      </c>
      <c r="SQV39" s="1"/>
      <c r="SQW39" s="4"/>
      <c r="SQX39" s="1"/>
      <c r="SQY39" s="4"/>
      <c r="SQZ39" s="15">
        <f>SQU39+SQW39+SQY39</f>
        <v>1.6896000000000002</v>
      </c>
      <c r="TAJ39" s="9"/>
      <c r="TAK39" s="1"/>
      <c r="TAL39" s="34" t="s">
        <v>20</v>
      </c>
      <c r="TAM39" s="1" t="s">
        <v>9</v>
      </c>
      <c r="TAN39" s="2">
        <v>0.024</v>
      </c>
      <c r="TAO39" s="4">
        <f>TAO34*TAN39</f>
        <v>0.528</v>
      </c>
      <c r="TAP39" s="1">
        <v>3.2</v>
      </c>
      <c r="TAQ39" s="4">
        <f>TAP39*TAO39</f>
        <v>1.6896000000000002</v>
      </c>
      <c r="TAR39" s="1"/>
      <c r="TAS39" s="4"/>
      <c r="TAT39" s="1"/>
      <c r="TAU39" s="4"/>
      <c r="TAV39" s="15">
        <f>TAQ39+TAS39+TAU39</f>
        <v>1.6896000000000002</v>
      </c>
      <c r="TKF39" s="9"/>
      <c r="TKG39" s="1"/>
      <c r="TKH39" s="34" t="s">
        <v>20</v>
      </c>
      <c r="TKI39" s="1" t="s">
        <v>9</v>
      </c>
      <c r="TKJ39" s="2">
        <v>0.024</v>
      </c>
      <c r="TKK39" s="4">
        <f>TKK34*TKJ39</f>
        <v>0.528</v>
      </c>
      <c r="TKL39" s="1">
        <v>3.2</v>
      </c>
      <c r="TKM39" s="4">
        <f>TKL39*TKK39</f>
        <v>1.6896000000000002</v>
      </c>
      <c r="TKN39" s="1"/>
      <c r="TKO39" s="4"/>
      <c r="TKP39" s="1"/>
      <c r="TKQ39" s="4"/>
      <c r="TKR39" s="15">
        <f>TKM39+TKO39+TKQ39</f>
        <v>1.6896000000000002</v>
      </c>
      <c r="TUB39" s="9"/>
      <c r="TUC39" s="1"/>
      <c r="TUD39" s="34" t="s">
        <v>20</v>
      </c>
      <c r="TUE39" s="1" t="s">
        <v>9</v>
      </c>
      <c r="TUF39" s="2">
        <v>0.024</v>
      </c>
      <c r="TUG39" s="4">
        <f>TUG34*TUF39</f>
        <v>0.528</v>
      </c>
      <c r="TUH39" s="1">
        <v>3.2</v>
      </c>
      <c r="TUI39" s="4">
        <f>TUH39*TUG39</f>
        <v>1.6896000000000002</v>
      </c>
      <c r="TUJ39" s="1"/>
      <c r="TUK39" s="4"/>
      <c r="TUL39" s="1"/>
      <c r="TUM39" s="4"/>
      <c r="TUN39" s="15">
        <f>TUI39+TUK39+TUM39</f>
        <v>1.6896000000000002</v>
      </c>
      <c r="UDX39" s="9"/>
      <c r="UDY39" s="1"/>
      <c r="UDZ39" s="34" t="s">
        <v>20</v>
      </c>
      <c r="UEA39" s="1" t="s">
        <v>9</v>
      </c>
      <c r="UEB39" s="2">
        <v>0.024</v>
      </c>
      <c r="UEC39" s="4">
        <f>UEC34*UEB39</f>
        <v>0.528</v>
      </c>
      <c r="UED39" s="1">
        <v>3.2</v>
      </c>
      <c r="UEE39" s="4">
        <f>UED39*UEC39</f>
        <v>1.6896000000000002</v>
      </c>
      <c r="UEF39" s="1"/>
      <c r="UEG39" s="4"/>
      <c r="UEH39" s="1"/>
      <c r="UEI39" s="4"/>
      <c r="UEJ39" s="15">
        <f>UEE39+UEG39+UEI39</f>
        <v>1.6896000000000002</v>
      </c>
      <c r="UNT39" s="9"/>
      <c r="UNU39" s="1"/>
      <c r="UNV39" s="34" t="s">
        <v>20</v>
      </c>
      <c r="UNW39" s="1" t="s">
        <v>9</v>
      </c>
      <c r="UNX39" s="2">
        <v>0.024</v>
      </c>
      <c r="UNY39" s="4">
        <f>UNY34*UNX39</f>
        <v>0.528</v>
      </c>
      <c r="UNZ39" s="1">
        <v>3.2</v>
      </c>
      <c r="UOA39" s="4">
        <f>UNZ39*UNY39</f>
        <v>1.6896000000000002</v>
      </c>
      <c r="UOB39" s="1"/>
      <c r="UOC39" s="4"/>
      <c r="UOD39" s="1"/>
      <c r="UOE39" s="4"/>
      <c r="UOF39" s="15">
        <f>UOA39+UOC39+UOE39</f>
        <v>1.6896000000000002</v>
      </c>
      <c r="UXP39" s="9"/>
      <c r="UXQ39" s="1"/>
      <c r="UXR39" s="34" t="s">
        <v>20</v>
      </c>
      <c r="UXS39" s="1" t="s">
        <v>9</v>
      </c>
      <c r="UXT39" s="2">
        <v>0.024</v>
      </c>
      <c r="UXU39" s="4">
        <f>UXU34*UXT39</f>
        <v>0.528</v>
      </c>
      <c r="UXV39" s="1">
        <v>3.2</v>
      </c>
      <c r="UXW39" s="4">
        <f>UXV39*UXU39</f>
        <v>1.6896000000000002</v>
      </c>
      <c r="UXX39" s="1"/>
      <c r="UXY39" s="4"/>
      <c r="UXZ39" s="1"/>
      <c r="UYA39" s="4"/>
      <c r="UYB39" s="15">
        <f>UXW39+UXY39+UYA39</f>
        <v>1.6896000000000002</v>
      </c>
      <c r="VHL39" s="9"/>
      <c r="VHM39" s="1"/>
      <c r="VHN39" s="34" t="s">
        <v>20</v>
      </c>
      <c r="VHO39" s="1" t="s">
        <v>9</v>
      </c>
      <c r="VHP39" s="2">
        <v>0.024</v>
      </c>
      <c r="VHQ39" s="4">
        <f>VHQ34*VHP39</f>
        <v>0.528</v>
      </c>
      <c r="VHR39" s="1">
        <v>3.2</v>
      </c>
      <c r="VHS39" s="4">
        <f>VHR39*VHQ39</f>
        <v>1.6896000000000002</v>
      </c>
      <c r="VHT39" s="1"/>
      <c r="VHU39" s="4"/>
      <c r="VHV39" s="1"/>
      <c r="VHW39" s="4"/>
      <c r="VHX39" s="15">
        <f>VHS39+VHU39+VHW39</f>
        <v>1.6896000000000002</v>
      </c>
      <c r="VRH39" s="9"/>
      <c r="VRI39" s="1"/>
      <c r="VRJ39" s="34" t="s">
        <v>20</v>
      </c>
      <c r="VRK39" s="1" t="s">
        <v>9</v>
      </c>
      <c r="VRL39" s="2">
        <v>0.024</v>
      </c>
      <c r="VRM39" s="4">
        <f>VRM34*VRL39</f>
        <v>0.528</v>
      </c>
      <c r="VRN39" s="1">
        <v>3.2</v>
      </c>
      <c r="VRO39" s="4">
        <f>VRN39*VRM39</f>
        <v>1.6896000000000002</v>
      </c>
      <c r="VRP39" s="1"/>
      <c r="VRQ39" s="4"/>
      <c r="VRR39" s="1"/>
      <c r="VRS39" s="4"/>
      <c r="VRT39" s="15">
        <f>VRO39+VRQ39+VRS39</f>
        <v>1.6896000000000002</v>
      </c>
      <c r="WBD39" s="9"/>
      <c r="WBE39" s="1"/>
      <c r="WBF39" s="34" t="s">
        <v>20</v>
      </c>
      <c r="WBG39" s="1" t="s">
        <v>9</v>
      </c>
      <c r="WBH39" s="2">
        <v>0.024</v>
      </c>
      <c r="WBI39" s="4">
        <f>WBI34*WBH39</f>
        <v>0.528</v>
      </c>
      <c r="WBJ39" s="1">
        <v>3.2</v>
      </c>
      <c r="WBK39" s="4">
        <f>WBJ39*WBI39</f>
        <v>1.6896000000000002</v>
      </c>
      <c r="WBL39" s="1"/>
      <c r="WBM39" s="4"/>
      <c r="WBN39" s="1"/>
      <c r="WBO39" s="4"/>
      <c r="WBP39" s="15">
        <f>WBK39+WBM39+WBO39</f>
        <v>1.6896000000000002</v>
      </c>
      <c r="WKZ39" s="9"/>
      <c r="WLA39" s="1"/>
      <c r="WLB39" s="34" t="s">
        <v>20</v>
      </c>
      <c r="WLC39" s="1" t="s">
        <v>9</v>
      </c>
      <c r="WLD39" s="2">
        <v>0.024</v>
      </c>
      <c r="WLE39" s="4">
        <f>WLE34*WLD39</f>
        <v>0.528</v>
      </c>
      <c r="WLF39" s="1">
        <v>3.2</v>
      </c>
      <c r="WLG39" s="4">
        <f>WLF39*WLE39</f>
        <v>1.6896000000000002</v>
      </c>
      <c r="WLH39" s="1"/>
      <c r="WLI39" s="4"/>
      <c r="WLJ39" s="1"/>
      <c r="WLK39" s="4"/>
      <c r="WLL39" s="15">
        <f>WLG39+WLI39+WLK39</f>
        <v>1.6896000000000002</v>
      </c>
      <c r="WUV39" s="9"/>
      <c r="WUW39" s="1"/>
      <c r="WUX39" s="34" t="s">
        <v>20</v>
      </c>
      <c r="WUY39" s="1" t="s">
        <v>9</v>
      </c>
      <c r="WUZ39" s="2">
        <v>0.024</v>
      </c>
      <c r="WVA39" s="4">
        <f>WVA34*WUZ39</f>
        <v>0.528</v>
      </c>
      <c r="WVB39" s="1">
        <v>3.2</v>
      </c>
      <c r="WVC39" s="4">
        <f>WVB39*WVA39</f>
        <v>1.6896000000000002</v>
      </c>
      <c r="WVD39" s="1"/>
      <c r="WVE39" s="4"/>
      <c r="WVF39" s="1"/>
      <c r="WVG39" s="4"/>
      <c r="WVH39" s="15">
        <f>WVC39+WVE39+WVG39</f>
        <v>1.6896000000000002</v>
      </c>
    </row>
    <row r="40" spans="1:12" s="5" customFormat="1" ht="15.75">
      <c r="A40" s="21">
        <v>1</v>
      </c>
      <c r="B40" s="44" t="s">
        <v>97</v>
      </c>
      <c r="C40" s="22" t="s">
        <v>234</v>
      </c>
      <c r="D40" s="70">
        <v>8</v>
      </c>
      <c r="E40" s="71"/>
      <c r="F40" s="71"/>
      <c r="G40" s="71"/>
      <c r="H40" s="71"/>
      <c r="I40" s="71"/>
      <c r="J40" s="71"/>
      <c r="K40" s="64"/>
      <c r="L40" s="59" t="s">
        <v>229</v>
      </c>
    </row>
    <row r="41" spans="1:12" s="5" customFormat="1" ht="12.75">
      <c r="A41" s="9"/>
      <c r="B41" s="34" t="s">
        <v>22</v>
      </c>
      <c r="C41" s="1" t="s">
        <v>17</v>
      </c>
      <c r="D41" s="63">
        <v>0.172</v>
      </c>
      <c r="E41" s="63"/>
      <c r="F41" s="63"/>
      <c r="G41" s="63"/>
      <c r="H41" s="63"/>
      <c r="I41" s="63"/>
      <c r="J41" s="63"/>
      <c r="K41" s="64"/>
      <c r="L41" s="59" t="s">
        <v>229</v>
      </c>
    </row>
    <row r="42" spans="1:12" s="5" customFormat="1" ht="15.75">
      <c r="A42" s="9"/>
      <c r="B42" s="34" t="s">
        <v>235</v>
      </c>
      <c r="C42" s="1" t="s">
        <v>24</v>
      </c>
      <c r="D42" s="63">
        <v>0.3856</v>
      </c>
      <c r="E42" s="63"/>
      <c r="F42" s="63"/>
      <c r="G42" s="63"/>
      <c r="H42" s="63"/>
      <c r="I42" s="63"/>
      <c r="J42" s="63"/>
      <c r="K42" s="64"/>
      <c r="L42" s="59" t="s">
        <v>229</v>
      </c>
    </row>
    <row r="43" spans="1:12" s="5" customFormat="1" ht="15.75">
      <c r="A43" s="9">
        <v>2</v>
      </c>
      <c r="B43" s="33" t="s">
        <v>96</v>
      </c>
      <c r="C43" s="1" t="s">
        <v>234</v>
      </c>
      <c r="D43" s="62">
        <v>2</v>
      </c>
      <c r="E43" s="63"/>
      <c r="F43" s="63"/>
      <c r="G43" s="63"/>
      <c r="H43" s="63"/>
      <c r="I43" s="63"/>
      <c r="J43" s="63"/>
      <c r="K43" s="64"/>
      <c r="L43" s="59" t="s">
        <v>229</v>
      </c>
    </row>
    <row r="44" spans="1:12" s="5" customFormat="1" ht="12.75">
      <c r="A44" s="9"/>
      <c r="B44" s="34" t="s">
        <v>22</v>
      </c>
      <c r="C44" s="1" t="s">
        <v>17</v>
      </c>
      <c r="D44" s="63">
        <v>7.94</v>
      </c>
      <c r="E44" s="63"/>
      <c r="F44" s="63"/>
      <c r="G44" s="63"/>
      <c r="H44" s="63"/>
      <c r="I44" s="63"/>
      <c r="J44" s="63"/>
      <c r="K44" s="64"/>
      <c r="L44" s="59" t="s">
        <v>229</v>
      </c>
    </row>
    <row r="45" spans="1:12" s="5" customFormat="1" ht="15.75">
      <c r="A45" s="9">
        <v>3</v>
      </c>
      <c r="B45" s="33" t="s">
        <v>90</v>
      </c>
      <c r="C45" s="1" t="s">
        <v>234</v>
      </c>
      <c r="D45" s="62">
        <v>1.5</v>
      </c>
      <c r="E45" s="63"/>
      <c r="F45" s="63"/>
      <c r="G45" s="63"/>
      <c r="H45" s="63"/>
      <c r="I45" s="63"/>
      <c r="J45" s="63"/>
      <c r="K45" s="64"/>
      <c r="L45" s="59" t="s">
        <v>229</v>
      </c>
    </row>
    <row r="46" spans="1:12" s="5" customFormat="1" ht="12.75">
      <c r="A46" s="9"/>
      <c r="B46" s="34" t="s">
        <v>22</v>
      </c>
      <c r="C46" s="1" t="s">
        <v>17</v>
      </c>
      <c r="D46" s="63">
        <v>1.815</v>
      </c>
      <c r="E46" s="63"/>
      <c r="F46" s="63"/>
      <c r="G46" s="63"/>
      <c r="H46" s="63"/>
      <c r="I46" s="63"/>
      <c r="J46" s="63"/>
      <c r="K46" s="64"/>
      <c r="L46" s="59" t="s">
        <v>229</v>
      </c>
    </row>
    <row r="47" spans="1:12" s="5" customFormat="1" ht="15.75">
      <c r="A47" s="9">
        <v>4</v>
      </c>
      <c r="B47" s="45" t="s">
        <v>98</v>
      </c>
      <c r="C47" s="1" t="s">
        <v>234</v>
      </c>
      <c r="D47" s="65">
        <v>6</v>
      </c>
      <c r="E47" s="63"/>
      <c r="F47" s="63"/>
      <c r="G47" s="63"/>
      <c r="H47" s="63"/>
      <c r="I47" s="63"/>
      <c r="J47" s="63"/>
      <c r="K47" s="64"/>
      <c r="L47" s="59" t="s">
        <v>229</v>
      </c>
    </row>
    <row r="48" spans="1:12" s="5" customFormat="1" ht="12.75">
      <c r="A48" s="9"/>
      <c r="B48" s="34" t="s">
        <v>22</v>
      </c>
      <c r="C48" s="1" t="s">
        <v>17</v>
      </c>
      <c r="D48" s="63">
        <v>0.804</v>
      </c>
      <c r="E48" s="63"/>
      <c r="F48" s="63"/>
      <c r="G48" s="63"/>
      <c r="H48" s="63"/>
      <c r="I48" s="63"/>
      <c r="J48" s="63"/>
      <c r="K48" s="72"/>
      <c r="L48" s="59" t="s">
        <v>229</v>
      </c>
    </row>
    <row r="49" spans="1:12" s="5" customFormat="1" ht="12.75">
      <c r="A49" s="9"/>
      <c r="B49" s="34" t="s">
        <v>29</v>
      </c>
      <c r="C49" s="1" t="s">
        <v>24</v>
      </c>
      <c r="D49" s="63">
        <v>0.055260000000000004</v>
      </c>
      <c r="E49" s="63"/>
      <c r="F49" s="63"/>
      <c r="G49" s="63"/>
      <c r="H49" s="63"/>
      <c r="I49" s="63"/>
      <c r="J49" s="63"/>
      <c r="K49" s="64"/>
      <c r="L49" s="59" t="s">
        <v>229</v>
      </c>
    </row>
    <row r="50" spans="1:12" s="23" customFormat="1" ht="12.75">
      <c r="A50" s="9"/>
      <c r="B50" s="34" t="s">
        <v>30</v>
      </c>
      <c r="C50" s="1" t="s">
        <v>24</v>
      </c>
      <c r="D50" s="63">
        <v>0.78</v>
      </c>
      <c r="E50" s="63"/>
      <c r="F50" s="63"/>
      <c r="G50" s="63"/>
      <c r="H50" s="63"/>
      <c r="I50" s="63"/>
      <c r="J50" s="63"/>
      <c r="K50" s="64"/>
      <c r="L50" s="59" t="s">
        <v>229</v>
      </c>
    </row>
    <row r="51" spans="1:12" ht="15.75">
      <c r="A51" s="46">
        <v>5</v>
      </c>
      <c r="B51" s="47" t="s">
        <v>149</v>
      </c>
      <c r="C51" s="24" t="s">
        <v>234</v>
      </c>
      <c r="D51" s="62">
        <v>2.5</v>
      </c>
      <c r="E51" s="73"/>
      <c r="F51" s="73"/>
      <c r="G51" s="73"/>
      <c r="H51" s="73"/>
      <c r="I51" s="73"/>
      <c r="J51" s="73"/>
      <c r="K51" s="64"/>
      <c r="L51" s="59" t="s">
        <v>229</v>
      </c>
    </row>
    <row r="52" spans="1:12" ht="15.75">
      <c r="A52" s="25"/>
      <c r="B52" s="48" t="s">
        <v>235</v>
      </c>
      <c r="C52" s="24" t="s">
        <v>24</v>
      </c>
      <c r="D52" s="67">
        <v>0.0625</v>
      </c>
      <c r="E52" s="67"/>
      <c r="F52" s="67"/>
      <c r="G52" s="67"/>
      <c r="H52" s="67"/>
      <c r="I52" s="67"/>
      <c r="J52" s="67"/>
      <c r="K52" s="64"/>
      <c r="L52" s="59" t="s">
        <v>229</v>
      </c>
    </row>
    <row r="53" spans="1:12" ht="12.75">
      <c r="A53" s="46"/>
      <c r="B53" s="48" t="s">
        <v>99</v>
      </c>
      <c r="C53" s="24" t="s">
        <v>11</v>
      </c>
      <c r="D53" s="67">
        <v>5</v>
      </c>
      <c r="E53" s="67"/>
      <c r="F53" s="67"/>
      <c r="G53" s="67"/>
      <c r="H53" s="67"/>
      <c r="I53" s="63"/>
      <c r="J53" s="67"/>
      <c r="K53" s="64"/>
      <c r="L53" s="59" t="s">
        <v>229</v>
      </c>
    </row>
    <row r="54" spans="1:12" ht="15.75">
      <c r="A54" s="9">
        <v>6</v>
      </c>
      <c r="B54" s="42" t="s">
        <v>169</v>
      </c>
      <c r="C54" s="1" t="s">
        <v>234</v>
      </c>
      <c r="D54" s="65">
        <v>0.5</v>
      </c>
      <c r="E54" s="63"/>
      <c r="F54" s="63"/>
      <c r="G54" s="63"/>
      <c r="H54" s="63"/>
      <c r="I54" s="63"/>
      <c r="J54" s="63"/>
      <c r="K54" s="64"/>
      <c r="L54" s="59" t="s">
        <v>229</v>
      </c>
    </row>
    <row r="55" spans="1:12" ht="12.75">
      <c r="A55" s="9"/>
      <c r="B55" s="34" t="s">
        <v>28</v>
      </c>
      <c r="C55" s="1" t="s">
        <v>17</v>
      </c>
      <c r="D55" s="63">
        <v>0.445</v>
      </c>
      <c r="E55" s="63"/>
      <c r="F55" s="63"/>
      <c r="G55" s="63"/>
      <c r="H55" s="63"/>
      <c r="I55" s="63"/>
      <c r="J55" s="63"/>
      <c r="K55" s="64"/>
      <c r="L55" s="59" t="s">
        <v>229</v>
      </c>
    </row>
    <row r="56" spans="1:12" ht="12.75">
      <c r="A56" s="9"/>
      <c r="B56" s="34" t="s">
        <v>16</v>
      </c>
      <c r="C56" s="1" t="s">
        <v>9</v>
      </c>
      <c r="D56" s="63">
        <v>0.185</v>
      </c>
      <c r="E56" s="63"/>
      <c r="F56" s="63"/>
      <c r="G56" s="63"/>
      <c r="H56" s="63"/>
      <c r="I56" s="63"/>
      <c r="J56" s="63"/>
      <c r="K56" s="64"/>
      <c r="L56" s="59" t="s">
        <v>229</v>
      </c>
    </row>
    <row r="57" spans="1:12" ht="12.75">
      <c r="A57" s="9"/>
      <c r="B57" s="1" t="s">
        <v>13</v>
      </c>
      <c r="C57" s="1"/>
      <c r="D57" s="63"/>
      <c r="E57" s="63"/>
      <c r="F57" s="63"/>
      <c r="G57" s="63"/>
      <c r="H57" s="63"/>
      <c r="I57" s="63"/>
      <c r="J57" s="63"/>
      <c r="K57" s="64"/>
      <c r="L57" s="59" t="s">
        <v>229</v>
      </c>
    </row>
    <row r="58" spans="1:12" ht="15.75">
      <c r="A58" s="9"/>
      <c r="B58" s="34" t="s">
        <v>170</v>
      </c>
      <c r="C58" s="1" t="s">
        <v>234</v>
      </c>
      <c r="D58" s="63">
        <v>0.575</v>
      </c>
      <c r="E58" s="63"/>
      <c r="F58" s="63"/>
      <c r="G58" s="63"/>
      <c r="H58" s="63"/>
      <c r="I58" s="63"/>
      <c r="J58" s="63"/>
      <c r="K58" s="64"/>
      <c r="L58" s="59" t="s">
        <v>228</v>
      </c>
    </row>
    <row r="59" spans="1:12" ht="12.75">
      <c r="A59" s="9"/>
      <c r="B59" s="34" t="s">
        <v>20</v>
      </c>
      <c r="C59" s="1" t="s">
        <v>9</v>
      </c>
      <c r="D59" s="63">
        <v>0.01</v>
      </c>
      <c r="E59" s="63"/>
      <c r="F59" s="63"/>
      <c r="G59" s="63"/>
      <c r="H59" s="63"/>
      <c r="I59" s="63"/>
      <c r="J59" s="63"/>
      <c r="K59" s="64"/>
      <c r="L59" s="59" t="s">
        <v>228</v>
      </c>
    </row>
    <row r="60" spans="1:12" ht="15.75">
      <c r="A60" s="25">
        <v>7</v>
      </c>
      <c r="B60" s="47" t="s">
        <v>212</v>
      </c>
      <c r="C60" s="24" t="s">
        <v>234</v>
      </c>
      <c r="D60" s="62">
        <v>0.93306</v>
      </c>
      <c r="E60" s="67"/>
      <c r="F60" s="67"/>
      <c r="G60" s="67"/>
      <c r="H60" s="67"/>
      <c r="I60" s="67"/>
      <c r="J60" s="67"/>
      <c r="K60" s="64"/>
      <c r="L60" s="59" t="s">
        <v>229</v>
      </c>
    </row>
    <row r="61" spans="1:12" ht="12.75">
      <c r="A61" s="25"/>
      <c r="B61" s="48" t="s">
        <v>28</v>
      </c>
      <c r="C61" s="24" t="s">
        <v>17</v>
      </c>
      <c r="D61" s="63">
        <v>9.890436</v>
      </c>
      <c r="E61" s="63"/>
      <c r="F61" s="63"/>
      <c r="G61" s="63"/>
      <c r="H61" s="63"/>
      <c r="I61" s="63"/>
      <c r="J61" s="63"/>
      <c r="K61" s="64"/>
      <c r="L61" s="59" t="s">
        <v>229</v>
      </c>
    </row>
    <row r="62" spans="1:12" ht="12.75">
      <c r="A62" s="25"/>
      <c r="B62" s="48" t="s">
        <v>23</v>
      </c>
      <c r="C62" s="24" t="s">
        <v>9</v>
      </c>
      <c r="D62" s="63">
        <v>6.662048400000001</v>
      </c>
      <c r="E62" s="63"/>
      <c r="F62" s="63"/>
      <c r="G62" s="63"/>
      <c r="H62" s="63"/>
      <c r="I62" s="63"/>
      <c r="J62" s="63"/>
      <c r="K62" s="64"/>
      <c r="L62" s="59" t="s">
        <v>229</v>
      </c>
    </row>
    <row r="63" spans="1:12" ht="12.75">
      <c r="A63" s="25"/>
      <c r="B63" s="24" t="s">
        <v>13</v>
      </c>
      <c r="C63" s="24"/>
      <c r="D63" s="63"/>
      <c r="E63" s="63"/>
      <c r="F63" s="63"/>
      <c r="G63" s="63"/>
      <c r="H63" s="63"/>
      <c r="I63" s="63"/>
      <c r="J63" s="63"/>
      <c r="K63" s="64"/>
      <c r="L63" s="59" t="s">
        <v>229</v>
      </c>
    </row>
    <row r="64" spans="1:12" ht="12.75">
      <c r="A64" s="25"/>
      <c r="B64" s="49" t="s">
        <v>59</v>
      </c>
      <c r="C64" s="24" t="s">
        <v>26</v>
      </c>
      <c r="D64" s="63">
        <v>2</v>
      </c>
      <c r="E64" s="63"/>
      <c r="F64" s="63"/>
      <c r="G64" s="63"/>
      <c r="H64" s="63"/>
      <c r="I64" s="63"/>
      <c r="J64" s="63"/>
      <c r="K64" s="64"/>
      <c r="L64" s="59" t="s">
        <v>228</v>
      </c>
    </row>
    <row r="65" spans="1:12" ht="12.75">
      <c r="A65" s="25"/>
      <c r="B65" s="48" t="s">
        <v>61</v>
      </c>
      <c r="C65" s="24" t="s">
        <v>26</v>
      </c>
      <c r="D65" s="63">
        <v>1</v>
      </c>
      <c r="E65" s="63"/>
      <c r="F65" s="63"/>
      <c r="G65" s="63"/>
      <c r="H65" s="63"/>
      <c r="I65" s="63"/>
      <c r="J65" s="63"/>
      <c r="K65" s="64"/>
      <c r="L65" s="59" t="s">
        <v>228</v>
      </c>
    </row>
    <row r="66" spans="1:12" ht="12.75">
      <c r="A66" s="25"/>
      <c r="B66" s="49" t="s">
        <v>62</v>
      </c>
      <c r="C66" s="24" t="s">
        <v>26</v>
      </c>
      <c r="D66" s="63">
        <v>1</v>
      </c>
      <c r="E66" s="63"/>
      <c r="F66" s="63"/>
      <c r="G66" s="63"/>
      <c r="H66" s="63"/>
      <c r="I66" s="63"/>
      <c r="J66" s="63"/>
      <c r="K66" s="64"/>
      <c r="L66" s="59" t="s">
        <v>227</v>
      </c>
    </row>
    <row r="67" spans="1:12" ht="15.75">
      <c r="A67" s="25"/>
      <c r="B67" s="48" t="s">
        <v>38</v>
      </c>
      <c r="C67" s="24" t="s">
        <v>234</v>
      </c>
      <c r="D67" s="63">
        <v>0.14649042</v>
      </c>
      <c r="E67" s="63"/>
      <c r="F67" s="63"/>
      <c r="G67" s="63"/>
      <c r="H67" s="63"/>
      <c r="I67" s="63"/>
      <c r="J67" s="63"/>
      <c r="K67" s="64"/>
      <c r="L67" s="59" t="s">
        <v>228</v>
      </c>
    </row>
    <row r="68" spans="1:12" ht="12.75">
      <c r="A68" s="25"/>
      <c r="B68" s="48" t="s">
        <v>39</v>
      </c>
      <c r="C68" s="24" t="s">
        <v>9</v>
      </c>
      <c r="D68" s="63">
        <v>6.1675265999999995</v>
      </c>
      <c r="E68" s="63"/>
      <c r="F68" s="63"/>
      <c r="G68" s="63"/>
      <c r="H68" s="63"/>
      <c r="I68" s="63"/>
      <c r="J68" s="63"/>
      <c r="K68" s="64"/>
      <c r="L68" s="59" t="s">
        <v>228</v>
      </c>
    </row>
    <row r="69" spans="1:12" ht="15.75">
      <c r="A69" s="10">
        <v>8</v>
      </c>
      <c r="B69" s="50" t="s">
        <v>56</v>
      </c>
      <c r="C69" s="11" t="s">
        <v>236</v>
      </c>
      <c r="D69" s="65">
        <v>9</v>
      </c>
      <c r="E69" s="63"/>
      <c r="F69" s="63"/>
      <c r="G69" s="63"/>
      <c r="H69" s="63"/>
      <c r="I69" s="63"/>
      <c r="J69" s="63"/>
      <c r="K69" s="64"/>
      <c r="L69" s="59" t="s">
        <v>229</v>
      </c>
    </row>
    <row r="70" spans="1:12" ht="12.75">
      <c r="A70" s="10"/>
      <c r="B70" s="36" t="s">
        <v>22</v>
      </c>
      <c r="C70" s="11" t="s">
        <v>17</v>
      </c>
      <c r="D70" s="63">
        <v>3.024</v>
      </c>
      <c r="E70" s="63"/>
      <c r="F70" s="63"/>
      <c r="G70" s="63"/>
      <c r="H70" s="63"/>
      <c r="I70" s="63"/>
      <c r="J70" s="63"/>
      <c r="K70" s="64"/>
      <c r="L70" s="59" t="s">
        <v>229</v>
      </c>
    </row>
    <row r="71" spans="1:12" ht="12.75">
      <c r="A71" s="10"/>
      <c r="B71" s="36" t="s">
        <v>16</v>
      </c>
      <c r="C71" s="11" t="s">
        <v>9</v>
      </c>
      <c r="D71" s="63">
        <v>0.135</v>
      </c>
      <c r="E71" s="63"/>
      <c r="F71" s="63"/>
      <c r="G71" s="63"/>
      <c r="H71" s="63"/>
      <c r="I71" s="63"/>
      <c r="J71" s="63"/>
      <c r="K71" s="64"/>
      <c r="L71" s="59" t="s">
        <v>229</v>
      </c>
    </row>
    <row r="72" spans="1:12" ht="12.75">
      <c r="A72" s="10"/>
      <c r="B72" s="11" t="s">
        <v>13</v>
      </c>
      <c r="C72" s="11"/>
      <c r="D72" s="63"/>
      <c r="E72" s="63"/>
      <c r="F72" s="63"/>
      <c r="G72" s="63"/>
      <c r="H72" s="63"/>
      <c r="I72" s="63"/>
      <c r="J72" s="63"/>
      <c r="K72" s="64"/>
      <c r="L72" s="59" t="s">
        <v>229</v>
      </c>
    </row>
    <row r="73" spans="1:12" ht="12.75">
      <c r="A73" s="10"/>
      <c r="B73" s="36" t="s">
        <v>51</v>
      </c>
      <c r="C73" s="11" t="s">
        <v>11</v>
      </c>
      <c r="D73" s="63">
        <v>0.021599999999999998</v>
      </c>
      <c r="E73" s="63"/>
      <c r="F73" s="63"/>
      <c r="G73" s="63"/>
      <c r="H73" s="63"/>
      <c r="I73" s="63"/>
      <c r="J73" s="63"/>
      <c r="K73" s="64"/>
      <c r="L73" s="59" t="s">
        <v>228</v>
      </c>
    </row>
    <row r="74" spans="1:12" ht="12.75">
      <c r="A74" s="10"/>
      <c r="B74" s="36" t="s">
        <v>20</v>
      </c>
      <c r="C74" s="11" t="s">
        <v>9</v>
      </c>
      <c r="D74" s="63">
        <v>0.20519999999999997</v>
      </c>
      <c r="E74" s="63"/>
      <c r="F74" s="63"/>
      <c r="G74" s="63"/>
      <c r="H74" s="63"/>
      <c r="I74" s="63"/>
      <c r="J74" s="63"/>
      <c r="K74" s="64"/>
      <c r="L74" s="59" t="s">
        <v>228</v>
      </c>
    </row>
    <row r="75" spans="1:12" ht="12.75">
      <c r="A75" s="9">
        <v>9</v>
      </c>
      <c r="B75" s="42" t="s">
        <v>101</v>
      </c>
      <c r="C75" s="1" t="s">
        <v>11</v>
      </c>
      <c r="D75" s="65">
        <v>0.057</v>
      </c>
      <c r="E75" s="63"/>
      <c r="F75" s="63"/>
      <c r="G75" s="63"/>
      <c r="H75" s="63"/>
      <c r="I75" s="63"/>
      <c r="J75" s="63"/>
      <c r="K75" s="64"/>
      <c r="L75" s="59" t="s">
        <v>229</v>
      </c>
    </row>
    <row r="76" spans="1:12" ht="12.75">
      <c r="A76" s="9"/>
      <c r="B76" s="34" t="s">
        <v>22</v>
      </c>
      <c r="C76" s="1" t="s">
        <v>17</v>
      </c>
      <c r="D76" s="63">
        <v>17.385</v>
      </c>
      <c r="E76" s="63"/>
      <c r="F76" s="63"/>
      <c r="G76" s="63"/>
      <c r="H76" s="63"/>
      <c r="I76" s="63"/>
      <c r="J76" s="63"/>
      <c r="K76" s="64"/>
      <c r="L76" s="59" t="s">
        <v>229</v>
      </c>
    </row>
    <row r="77" spans="1:12" ht="12.75">
      <c r="A77" s="9"/>
      <c r="B77" s="34" t="s">
        <v>100</v>
      </c>
      <c r="C77" s="1" t="s">
        <v>9</v>
      </c>
      <c r="D77" s="63">
        <v>9.234</v>
      </c>
      <c r="E77" s="63"/>
      <c r="F77" s="63"/>
      <c r="G77" s="63"/>
      <c r="H77" s="63"/>
      <c r="I77" s="63"/>
      <c r="J77" s="63"/>
      <c r="K77" s="64"/>
      <c r="L77" s="59" t="s">
        <v>229</v>
      </c>
    </row>
    <row r="78" spans="1:12" ht="12.75">
      <c r="A78" s="9"/>
      <c r="B78" s="1" t="s">
        <v>13</v>
      </c>
      <c r="C78" s="1"/>
      <c r="D78" s="63"/>
      <c r="E78" s="63"/>
      <c r="F78" s="63"/>
      <c r="G78" s="63"/>
      <c r="H78" s="63"/>
      <c r="I78" s="63"/>
      <c r="J78" s="63"/>
      <c r="K78" s="64"/>
      <c r="L78" s="59" t="s">
        <v>229</v>
      </c>
    </row>
    <row r="79" spans="1:12" ht="12.75">
      <c r="A79" s="9"/>
      <c r="B79" s="34" t="s">
        <v>102</v>
      </c>
      <c r="C79" s="1" t="s">
        <v>26</v>
      </c>
      <c r="D79" s="63">
        <v>1</v>
      </c>
      <c r="E79" s="63"/>
      <c r="F79" s="63"/>
      <c r="G79" s="63"/>
      <c r="H79" s="63"/>
      <c r="I79" s="63"/>
      <c r="J79" s="63"/>
      <c r="K79" s="64"/>
      <c r="L79" s="59" t="s">
        <v>228</v>
      </c>
    </row>
    <row r="80" spans="1:12" ht="12.75">
      <c r="A80" s="9"/>
      <c r="B80" s="34" t="s">
        <v>20</v>
      </c>
      <c r="C80" s="1" t="s">
        <v>9</v>
      </c>
      <c r="D80" s="63">
        <v>2.8044000000000002</v>
      </c>
      <c r="E80" s="63"/>
      <c r="F80" s="63"/>
      <c r="G80" s="63"/>
      <c r="H80" s="63"/>
      <c r="I80" s="63"/>
      <c r="J80" s="63"/>
      <c r="K80" s="64"/>
      <c r="L80" s="59" t="s">
        <v>228</v>
      </c>
    </row>
    <row r="81" spans="1:12" ht="12.75">
      <c r="A81" s="9">
        <v>10</v>
      </c>
      <c r="B81" s="42" t="s">
        <v>103</v>
      </c>
      <c r="C81" s="1" t="s">
        <v>26</v>
      </c>
      <c r="D81" s="65">
        <v>1</v>
      </c>
      <c r="E81" s="63"/>
      <c r="F81" s="63"/>
      <c r="G81" s="63"/>
      <c r="H81" s="63"/>
      <c r="I81" s="63"/>
      <c r="J81" s="63"/>
      <c r="K81" s="64"/>
      <c r="L81" s="59" t="s">
        <v>229</v>
      </c>
    </row>
    <row r="82" spans="1:12" ht="12.75">
      <c r="A82" s="9"/>
      <c r="B82" s="34" t="s">
        <v>22</v>
      </c>
      <c r="C82" s="1" t="s">
        <v>17</v>
      </c>
      <c r="D82" s="63">
        <v>4.02</v>
      </c>
      <c r="E82" s="63"/>
      <c r="F82" s="63"/>
      <c r="G82" s="63"/>
      <c r="H82" s="63"/>
      <c r="I82" s="63"/>
      <c r="J82" s="63"/>
      <c r="K82" s="64"/>
      <c r="L82" s="59" t="s">
        <v>229</v>
      </c>
    </row>
    <row r="83" spans="1:12" ht="12.75">
      <c r="A83" s="9"/>
      <c r="B83" s="34" t="s">
        <v>16</v>
      </c>
      <c r="C83" s="1" t="s">
        <v>9</v>
      </c>
      <c r="D83" s="63">
        <v>3.57</v>
      </c>
      <c r="E83" s="63"/>
      <c r="F83" s="63"/>
      <c r="G83" s="63"/>
      <c r="H83" s="63"/>
      <c r="I83" s="63"/>
      <c r="J83" s="63"/>
      <c r="K83" s="64"/>
      <c r="L83" s="59" t="s">
        <v>229</v>
      </c>
    </row>
    <row r="84" spans="1:12" ht="12.75">
      <c r="A84" s="9"/>
      <c r="B84" s="1" t="s">
        <v>13</v>
      </c>
      <c r="C84" s="1"/>
      <c r="D84" s="63"/>
      <c r="E84" s="63"/>
      <c r="F84" s="63"/>
      <c r="G84" s="63"/>
      <c r="H84" s="63"/>
      <c r="I84" s="63"/>
      <c r="J84" s="63"/>
      <c r="K84" s="64"/>
      <c r="L84" s="59" t="s">
        <v>229</v>
      </c>
    </row>
    <row r="85" spans="1:12" ht="12.75">
      <c r="A85" s="9"/>
      <c r="B85" s="34" t="s">
        <v>104</v>
      </c>
      <c r="C85" s="1" t="s">
        <v>26</v>
      </c>
      <c r="D85" s="63">
        <v>1</v>
      </c>
      <c r="E85" s="63"/>
      <c r="F85" s="63"/>
      <c r="G85" s="63"/>
      <c r="H85" s="63"/>
      <c r="I85" s="63"/>
      <c r="J85" s="63"/>
      <c r="K85" s="64"/>
      <c r="L85" s="59" t="s">
        <v>227</v>
      </c>
    </row>
    <row r="86" spans="1:12" ht="12.75">
      <c r="A86" s="9"/>
      <c r="B86" s="34" t="s">
        <v>20</v>
      </c>
      <c r="C86" s="1" t="s">
        <v>9</v>
      </c>
      <c r="D86" s="63">
        <v>1.74</v>
      </c>
      <c r="E86" s="63"/>
      <c r="F86" s="63"/>
      <c r="G86" s="63"/>
      <c r="H86" s="63"/>
      <c r="I86" s="63"/>
      <c r="J86" s="63"/>
      <c r="K86" s="64"/>
      <c r="L86" s="59" t="s">
        <v>228</v>
      </c>
    </row>
    <row r="87" spans="1:12" ht="12.75">
      <c r="A87" s="9">
        <v>11</v>
      </c>
      <c r="B87" s="42" t="s">
        <v>105</v>
      </c>
      <c r="C87" s="1" t="s">
        <v>26</v>
      </c>
      <c r="D87" s="65">
        <v>2</v>
      </c>
      <c r="E87" s="63"/>
      <c r="F87" s="63"/>
      <c r="G87" s="63"/>
      <c r="H87" s="63"/>
      <c r="I87" s="63"/>
      <c r="J87" s="63"/>
      <c r="K87" s="64"/>
      <c r="L87" s="59" t="s">
        <v>229</v>
      </c>
    </row>
    <row r="88" spans="1:12" ht="12.75">
      <c r="A88" s="9"/>
      <c r="B88" s="34" t="s">
        <v>22</v>
      </c>
      <c r="C88" s="1" t="s">
        <v>17</v>
      </c>
      <c r="D88" s="63">
        <v>2.96</v>
      </c>
      <c r="E88" s="63"/>
      <c r="F88" s="63"/>
      <c r="G88" s="63"/>
      <c r="H88" s="63"/>
      <c r="I88" s="63"/>
      <c r="J88" s="63"/>
      <c r="K88" s="64"/>
      <c r="L88" s="59" t="s">
        <v>229</v>
      </c>
    </row>
    <row r="89" spans="1:12" ht="12.75">
      <c r="A89" s="9"/>
      <c r="B89" s="34" t="s">
        <v>16</v>
      </c>
      <c r="C89" s="1" t="s">
        <v>9</v>
      </c>
      <c r="D89" s="63">
        <v>2</v>
      </c>
      <c r="E89" s="63"/>
      <c r="F89" s="63"/>
      <c r="G89" s="63"/>
      <c r="H89" s="63"/>
      <c r="I89" s="63"/>
      <c r="J89" s="63"/>
      <c r="K89" s="64"/>
      <c r="L89" s="59" t="s">
        <v>229</v>
      </c>
    </row>
    <row r="90" spans="1:12" ht="12.75">
      <c r="A90" s="9"/>
      <c r="B90" s="1" t="s">
        <v>13</v>
      </c>
      <c r="C90" s="1"/>
      <c r="D90" s="63"/>
      <c r="E90" s="63"/>
      <c r="F90" s="63"/>
      <c r="G90" s="63"/>
      <c r="H90" s="63"/>
      <c r="I90" s="63"/>
      <c r="J90" s="63"/>
      <c r="K90" s="64"/>
      <c r="L90" s="59" t="s">
        <v>229</v>
      </c>
    </row>
    <row r="91" spans="1:12" ht="12.75">
      <c r="A91" s="9"/>
      <c r="B91" s="34" t="s">
        <v>106</v>
      </c>
      <c r="C91" s="1" t="s">
        <v>26</v>
      </c>
      <c r="D91" s="63">
        <v>2</v>
      </c>
      <c r="E91" s="63"/>
      <c r="F91" s="63"/>
      <c r="G91" s="63"/>
      <c r="H91" s="63"/>
      <c r="I91" s="63"/>
      <c r="J91" s="63"/>
      <c r="K91" s="64"/>
      <c r="L91" s="59" t="s">
        <v>228</v>
      </c>
    </row>
    <row r="92" spans="1:12" ht="12.75">
      <c r="A92" s="9"/>
      <c r="B92" s="34" t="s">
        <v>20</v>
      </c>
      <c r="C92" s="1" t="s">
        <v>9</v>
      </c>
      <c r="D92" s="63">
        <v>0.38</v>
      </c>
      <c r="E92" s="63"/>
      <c r="F92" s="63"/>
      <c r="G92" s="63"/>
      <c r="H92" s="63"/>
      <c r="I92" s="63"/>
      <c r="J92" s="63"/>
      <c r="K92" s="64"/>
      <c r="L92" s="59" t="s">
        <v>228</v>
      </c>
    </row>
    <row r="93" spans="1:12" ht="12.75">
      <c r="A93" s="9">
        <v>12</v>
      </c>
      <c r="B93" s="42" t="s">
        <v>107</v>
      </c>
      <c r="C93" s="1" t="s">
        <v>11</v>
      </c>
      <c r="D93" s="65">
        <v>0.0688</v>
      </c>
      <c r="E93" s="63"/>
      <c r="F93" s="63"/>
      <c r="G93" s="63"/>
      <c r="H93" s="63"/>
      <c r="I93" s="63"/>
      <c r="J93" s="63"/>
      <c r="K93" s="64"/>
      <c r="L93" s="59" t="s">
        <v>229</v>
      </c>
    </row>
    <row r="94" spans="1:12" ht="12.75">
      <c r="A94" s="9"/>
      <c r="B94" s="34" t="s">
        <v>22</v>
      </c>
      <c r="C94" s="1" t="s">
        <v>17</v>
      </c>
      <c r="D94" s="63">
        <v>9.2192</v>
      </c>
      <c r="E94" s="63"/>
      <c r="F94" s="63"/>
      <c r="G94" s="63"/>
      <c r="H94" s="63"/>
      <c r="I94" s="63"/>
      <c r="J94" s="63"/>
      <c r="K94" s="64"/>
      <c r="L94" s="59" t="s">
        <v>229</v>
      </c>
    </row>
    <row r="95" spans="1:12" ht="12.75">
      <c r="A95" s="9"/>
      <c r="B95" s="34" t="s">
        <v>16</v>
      </c>
      <c r="C95" s="1" t="s">
        <v>9</v>
      </c>
      <c r="D95" s="63">
        <v>8.8752</v>
      </c>
      <c r="E95" s="63"/>
      <c r="F95" s="63"/>
      <c r="G95" s="63"/>
      <c r="H95" s="63"/>
      <c r="I95" s="63"/>
      <c r="J95" s="63"/>
      <c r="K95" s="64"/>
      <c r="L95" s="59" t="s">
        <v>229</v>
      </c>
    </row>
    <row r="96" spans="1:12" ht="12.75">
      <c r="A96" s="9"/>
      <c r="B96" s="1" t="s">
        <v>13</v>
      </c>
      <c r="C96" s="1"/>
      <c r="D96" s="63"/>
      <c r="E96" s="63"/>
      <c r="F96" s="63"/>
      <c r="G96" s="63"/>
      <c r="H96" s="63"/>
      <c r="I96" s="63"/>
      <c r="J96" s="63"/>
      <c r="K96" s="64"/>
      <c r="L96" s="59" t="s">
        <v>229</v>
      </c>
    </row>
    <row r="97" spans="1:12" ht="12.75">
      <c r="A97" s="9"/>
      <c r="B97" s="34" t="s">
        <v>108</v>
      </c>
      <c r="C97" s="1" t="s">
        <v>26</v>
      </c>
      <c r="D97" s="63">
        <v>2</v>
      </c>
      <c r="E97" s="63"/>
      <c r="F97" s="63"/>
      <c r="G97" s="63"/>
      <c r="H97" s="63"/>
      <c r="I97" s="63"/>
      <c r="J97" s="63"/>
      <c r="K97" s="64"/>
      <c r="L97" s="59" t="s">
        <v>228</v>
      </c>
    </row>
    <row r="98" spans="1:12" ht="12.75">
      <c r="A98" s="9"/>
      <c r="B98" s="34" t="s">
        <v>20</v>
      </c>
      <c r="C98" s="1" t="s">
        <v>9</v>
      </c>
      <c r="D98" s="63">
        <v>3.10976</v>
      </c>
      <c r="E98" s="63"/>
      <c r="F98" s="63"/>
      <c r="G98" s="63"/>
      <c r="H98" s="63"/>
      <c r="I98" s="63"/>
      <c r="J98" s="63"/>
      <c r="K98" s="64"/>
      <c r="L98" s="59" t="s">
        <v>228</v>
      </c>
    </row>
    <row r="99" spans="1:12" ht="12.75">
      <c r="A99" s="10">
        <v>13</v>
      </c>
      <c r="B99" s="50" t="s">
        <v>166</v>
      </c>
      <c r="C99" s="11" t="s">
        <v>11</v>
      </c>
      <c r="D99" s="65">
        <v>0.0075</v>
      </c>
      <c r="E99" s="63"/>
      <c r="F99" s="63"/>
      <c r="G99" s="63"/>
      <c r="H99" s="63"/>
      <c r="I99" s="63"/>
      <c r="J99" s="63"/>
      <c r="K99" s="66"/>
      <c r="L99" s="59" t="s">
        <v>229</v>
      </c>
    </row>
    <row r="100" spans="1:12" ht="12.75">
      <c r="A100" s="10"/>
      <c r="B100" s="36" t="s">
        <v>22</v>
      </c>
      <c r="C100" s="11" t="s">
        <v>17</v>
      </c>
      <c r="D100" s="63">
        <v>0.46644</v>
      </c>
      <c r="E100" s="63"/>
      <c r="F100" s="63"/>
      <c r="G100" s="63"/>
      <c r="H100" s="63"/>
      <c r="I100" s="63"/>
      <c r="J100" s="63"/>
      <c r="K100" s="66"/>
      <c r="L100" s="59" t="s">
        <v>229</v>
      </c>
    </row>
    <row r="101" spans="1:12" ht="12.75">
      <c r="A101" s="10"/>
      <c r="B101" s="36" t="s">
        <v>16</v>
      </c>
      <c r="C101" s="11" t="s">
        <v>9</v>
      </c>
      <c r="D101" s="63">
        <v>0.10464999999999999</v>
      </c>
      <c r="E101" s="63"/>
      <c r="F101" s="63"/>
      <c r="G101" s="63"/>
      <c r="H101" s="63"/>
      <c r="I101" s="63"/>
      <c r="J101" s="63"/>
      <c r="K101" s="66"/>
      <c r="L101" s="59" t="s">
        <v>229</v>
      </c>
    </row>
    <row r="102" spans="1:12" ht="12.75">
      <c r="A102" s="10"/>
      <c r="B102" s="11" t="s">
        <v>13</v>
      </c>
      <c r="C102" s="11"/>
      <c r="D102" s="63"/>
      <c r="E102" s="63"/>
      <c r="F102" s="63"/>
      <c r="G102" s="63"/>
      <c r="H102" s="63"/>
      <c r="I102" s="63"/>
      <c r="J102" s="63"/>
      <c r="K102" s="66"/>
      <c r="L102" s="59" t="s">
        <v>229</v>
      </c>
    </row>
    <row r="103" spans="1:12" ht="12.75">
      <c r="A103" s="10"/>
      <c r="B103" s="51" t="s">
        <v>110</v>
      </c>
      <c r="C103" s="11" t="s">
        <v>5</v>
      </c>
      <c r="D103" s="63">
        <v>0.4</v>
      </c>
      <c r="E103" s="63"/>
      <c r="F103" s="63"/>
      <c r="G103" s="63"/>
      <c r="H103" s="63"/>
      <c r="I103" s="63"/>
      <c r="J103" s="63"/>
      <c r="K103" s="66"/>
      <c r="L103" s="59" t="s">
        <v>228</v>
      </c>
    </row>
    <row r="104" spans="1:12" ht="15.75">
      <c r="A104" s="10"/>
      <c r="B104" s="36" t="s">
        <v>109</v>
      </c>
      <c r="C104" s="11" t="s">
        <v>236</v>
      </c>
      <c r="D104" s="63">
        <v>0.09</v>
      </c>
      <c r="E104" s="63"/>
      <c r="F104" s="63"/>
      <c r="G104" s="63"/>
      <c r="H104" s="63"/>
      <c r="I104" s="63"/>
      <c r="J104" s="63"/>
      <c r="K104" s="66"/>
      <c r="L104" s="59" t="s">
        <v>228</v>
      </c>
    </row>
    <row r="105" spans="1:12" ht="12.75">
      <c r="A105" s="10"/>
      <c r="B105" s="36" t="s">
        <v>20</v>
      </c>
      <c r="C105" s="11" t="s">
        <v>9</v>
      </c>
      <c r="D105" s="63">
        <v>0.0010465000000000001</v>
      </c>
      <c r="E105" s="63"/>
      <c r="F105" s="63"/>
      <c r="G105" s="63"/>
      <c r="H105" s="63"/>
      <c r="I105" s="63"/>
      <c r="J105" s="63"/>
      <c r="K105" s="66"/>
      <c r="L105" s="59" t="s">
        <v>228</v>
      </c>
    </row>
    <row r="106" spans="1:12" ht="12.75">
      <c r="A106" s="10">
        <v>14</v>
      </c>
      <c r="B106" s="35" t="s">
        <v>111</v>
      </c>
      <c r="C106" s="11" t="s">
        <v>88</v>
      </c>
      <c r="D106" s="65">
        <v>2</v>
      </c>
      <c r="E106" s="63"/>
      <c r="F106" s="63"/>
      <c r="G106" s="63"/>
      <c r="H106" s="63"/>
      <c r="I106" s="63"/>
      <c r="J106" s="63"/>
      <c r="K106" s="66"/>
      <c r="L106" s="59" t="s">
        <v>229</v>
      </c>
    </row>
    <row r="107" spans="1:12" ht="12.75">
      <c r="A107" s="10"/>
      <c r="B107" s="36" t="s">
        <v>22</v>
      </c>
      <c r="C107" s="11" t="s">
        <v>17</v>
      </c>
      <c r="D107" s="63">
        <v>0.24</v>
      </c>
      <c r="E107" s="63"/>
      <c r="F107" s="63"/>
      <c r="G107" s="63"/>
      <c r="H107" s="63"/>
      <c r="I107" s="63"/>
      <c r="J107" s="63"/>
      <c r="K107" s="66"/>
      <c r="L107" s="59" t="s">
        <v>229</v>
      </c>
    </row>
    <row r="108" spans="1:12" ht="12.75">
      <c r="A108" s="10"/>
      <c r="B108" s="36" t="s">
        <v>16</v>
      </c>
      <c r="C108" s="11" t="s">
        <v>9</v>
      </c>
      <c r="D108" s="63">
        <v>0.288</v>
      </c>
      <c r="E108" s="63"/>
      <c r="F108" s="63"/>
      <c r="G108" s="63"/>
      <c r="H108" s="63"/>
      <c r="I108" s="63"/>
      <c r="J108" s="63"/>
      <c r="K108" s="66"/>
      <c r="L108" s="59" t="s">
        <v>229</v>
      </c>
    </row>
    <row r="109" spans="1:12" ht="12.75">
      <c r="A109" s="10"/>
      <c r="B109" s="11" t="s">
        <v>13</v>
      </c>
      <c r="C109" s="11"/>
      <c r="D109" s="63"/>
      <c r="E109" s="63"/>
      <c r="F109" s="63"/>
      <c r="G109" s="63"/>
      <c r="H109" s="63"/>
      <c r="I109" s="63"/>
      <c r="J109" s="63"/>
      <c r="K109" s="66"/>
      <c r="L109" s="59" t="s">
        <v>229</v>
      </c>
    </row>
    <row r="110" spans="1:12" ht="12.75">
      <c r="A110" s="10"/>
      <c r="B110" s="36" t="s">
        <v>83</v>
      </c>
      <c r="C110" s="11" t="s">
        <v>4</v>
      </c>
      <c r="D110" s="68">
        <v>0.3180828</v>
      </c>
      <c r="E110" s="63"/>
      <c r="F110" s="63"/>
      <c r="G110" s="63"/>
      <c r="H110" s="63"/>
      <c r="I110" s="63"/>
      <c r="J110" s="63"/>
      <c r="K110" s="66"/>
      <c r="L110" s="59" t="s">
        <v>228</v>
      </c>
    </row>
    <row r="111" spans="1:12" ht="12.75">
      <c r="A111" s="10"/>
      <c r="B111" s="36" t="s">
        <v>84</v>
      </c>
      <c r="C111" s="11" t="s">
        <v>36</v>
      </c>
      <c r="D111" s="63">
        <v>0.15042</v>
      </c>
      <c r="E111" s="63"/>
      <c r="F111" s="63"/>
      <c r="G111" s="63"/>
      <c r="H111" s="63"/>
      <c r="I111" s="63"/>
      <c r="J111" s="63"/>
      <c r="K111" s="66"/>
      <c r="L111" s="59" t="s">
        <v>228</v>
      </c>
    </row>
    <row r="112" spans="1:12" ht="15.75">
      <c r="A112" s="21">
        <v>1</v>
      </c>
      <c r="B112" s="44" t="s">
        <v>52</v>
      </c>
      <c r="C112" s="22" t="s">
        <v>234</v>
      </c>
      <c r="D112" s="70">
        <v>9</v>
      </c>
      <c r="E112" s="71"/>
      <c r="F112" s="71"/>
      <c r="G112" s="71"/>
      <c r="H112" s="71"/>
      <c r="I112" s="71"/>
      <c r="J112" s="71"/>
      <c r="K112" s="64"/>
      <c r="L112" s="59" t="s">
        <v>229</v>
      </c>
    </row>
    <row r="113" spans="1:12" ht="12.75">
      <c r="A113" s="9"/>
      <c r="B113" s="34" t="s">
        <v>22</v>
      </c>
      <c r="C113" s="1" t="s">
        <v>17</v>
      </c>
      <c r="D113" s="63">
        <v>0.243</v>
      </c>
      <c r="E113" s="63"/>
      <c r="F113" s="63"/>
      <c r="G113" s="63"/>
      <c r="H113" s="63"/>
      <c r="I113" s="63"/>
      <c r="J113" s="63"/>
      <c r="K113" s="64"/>
      <c r="L113" s="59" t="s">
        <v>229</v>
      </c>
    </row>
    <row r="114" spans="1:12" ht="12.75">
      <c r="A114" s="9"/>
      <c r="B114" s="34" t="s">
        <v>47</v>
      </c>
      <c r="C114" s="1" t="s">
        <v>24</v>
      </c>
      <c r="D114" s="63">
        <v>0.5445</v>
      </c>
      <c r="E114" s="63"/>
      <c r="F114" s="63"/>
      <c r="G114" s="63"/>
      <c r="H114" s="63"/>
      <c r="I114" s="63"/>
      <c r="J114" s="63"/>
      <c r="K114" s="64"/>
      <c r="L114" s="59" t="s">
        <v>229</v>
      </c>
    </row>
    <row r="115" spans="1:12" ht="12.75">
      <c r="A115" s="9"/>
      <c r="B115" s="34" t="s">
        <v>23</v>
      </c>
      <c r="C115" s="1" t="s">
        <v>9</v>
      </c>
      <c r="D115" s="63">
        <v>0.01989</v>
      </c>
      <c r="E115" s="63"/>
      <c r="F115" s="63"/>
      <c r="G115" s="63"/>
      <c r="H115" s="63"/>
      <c r="I115" s="63"/>
      <c r="J115" s="63"/>
      <c r="K115" s="64"/>
      <c r="L115" s="59" t="s">
        <v>229</v>
      </c>
    </row>
    <row r="116" spans="1:12" ht="15.75">
      <c r="A116" s="9"/>
      <c r="B116" s="34" t="s">
        <v>213</v>
      </c>
      <c r="C116" s="1" t="s">
        <v>234</v>
      </c>
      <c r="D116" s="63">
        <v>0.0005399999999999999</v>
      </c>
      <c r="E116" s="63"/>
      <c r="F116" s="63"/>
      <c r="G116" s="63"/>
      <c r="H116" s="63"/>
      <c r="I116" s="63"/>
      <c r="J116" s="63"/>
      <c r="K116" s="64"/>
      <c r="L116" s="59" t="s">
        <v>228</v>
      </c>
    </row>
    <row r="117" spans="1:12" ht="15.75">
      <c r="A117" s="9">
        <v>2</v>
      </c>
      <c r="B117" s="33" t="s">
        <v>53</v>
      </c>
      <c r="C117" s="1" t="s">
        <v>234</v>
      </c>
      <c r="D117" s="62">
        <v>4</v>
      </c>
      <c r="E117" s="63"/>
      <c r="F117" s="63"/>
      <c r="G117" s="63"/>
      <c r="H117" s="63"/>
      <c r="I117" s="63"/>
      <c r="J117" s="63"/>
      <c r="K117" s="64"/>
      <c r="L117" s="59" t="s">
        <v>229</v>
      </c>
    </row>
    <row r="118" spans="1:12" ht="12.75">
      <c r="A118" s="9"/>
      <c r="B118" s="34" t="s">
        <v>22</v>
      </c>
      <c r="C118" s="1" t="s">
        <v>17</v>
      </c>
      <c r="D118" s="63">
        <v>20.12</v>
      </c>
      <c r="E118" s="63"/>
      <c r="F118" s="63"/>
      <c r="G118" s="63"/>
      <c r="H118" s="63"/>
      <c r="I118" s="63"/>
      <c r="J118" s="63"/>
      <c r="K118" s="64"/>
      <c r="L118" s="59" t="s">
        <v>229</v>
      </c>
    </row>
    <row r="119" spans="1:12" ht="12.75">
      <c r="A119" s="9">
        <v>3</v>
      </c>
      <c r="B119" s="33" t="s">
        <v>58</v>
      </c>
      <c r="C119" s="1" t="s">
        <v>11</v>
      </c>
      <c r="D119" s="74">
        <v>26</v>
      </c>
      <c r="E119" s="63"/>
      <c r="F119" s="63"/>
      <c r="G119" s="63"/>
      <c r="H119" s="63"/>
      <c r="I119" s="63"/>
      <c r="J119" s="63"/>
      <c r="K119" s="64"/>
      <c r="L119" s="59" t="s">
        <v>229</v>
      </c>
    </row>
    <row r="120" spans="1:12" ht="12.75">
      <c r="A120" s="52"/>
      <c r="B120" s="34" t="s">
        <v>99</v>
      </c>
      <c r="C120" s="1" t="s">
        <v>11</v>
      </c>
      <c r="D120" s="63">
        <v>26</v>
      </c>
      <c r="E120" s="63"/>
      <c r="F120" s="63"/>
      <c r="G120" s="63"/>
      <c r="H120" s="63"/>
      <c r="I120" s="63"/>
      <c r="J120" s="63"/>
      <c r="K120" s="64"/>
      <c r="L120" s="59" t="s">
        <v>229</v>
      </c>
    </row>
    <row r="121" spans="1:12" ht="15.75">
      <c r="A121" s="9">
        <v>4</v>
      </c>
      <c r="B121" s="45" t="s">
        <v>167</v>
      </c>
      <c r="C121" s="1" t="s">
        <v>234</v>
      </c>
      <c r="D121" s="65">
        <v>8.5</v>
      </c>
      <c r="E121" s="63"/>
      <c r="F121" s="63"/>
      <c r="G121" s="63"/>
      <c r="H121" s="63"/>
      <c r="I121" s="63"/>
      <c r="J121" s="63"/>
      <c r="K121" s="64"/>
      <c r="L121" s="59" t="s">
        <v>229</v>
      </c>
    </row>
    <row r="122" spans="1:12" ht="12.75">
      <c r="A122" s="9"/>
      <c r="B122" s="34" t="s">
        <v>22</v>
      </c>
      <c r="C122" s="1" t="s">
        <v>17</v>
      </c>
      <c r="D122" s="63">
        <v>1.139</v>
      </c>
      <c r="E122" s="63"/>
      <c r="F122" s="63"/>
      <c r="G122" s="63"/>
      <c r="H122" s="63"/>
      <c r="I122" s="63"/>
      <c r="J122" s="63"/>
      <c r="K122" s="64"/>
      <c r="L122" s="59" t="s">
        <v>229</v>
      </c>
    </row>
    <row r="123" spans="1:12" ht="12.75">
      <c r="A123" s="9"/>
      <c r="B123" s="34" t="s">
        <v>29</v>
      </c>
      <c r="C123" s="1" t="s">
        <v>24</v>
      </c>
      <c r="D123" s="63">
        <v>0.07828500000000001</v>
      </c>
      <c r="E123" s="63"/>
      <c r="F123" s="63"/>
      <c r="G123" s="63"/>
      <c r="H123" s="63"/>
      <c r="I123" s="63"/>
      <c r="J123" s="63"/>
      <c r="K123" s="64"/>
      <c r="L123" s="59" t="s">
        <v>229</v>
      </c>
    </row>
    <row r="124" spans="1:12" ht="12.75">
      <c r="A124" s="9"/>
      <c r="B124" s="34" t="s">
        <v>30</v>
      </c>
      <c r="C124" s="1" t="s">
        <v>24</v>
      </c>
      <c r="D124" s="63">
        <v>1.105</v>
      </c>
      <c r="E124" s="63"/>
      <c r="F124" s="63"/>
      <c r="G124" s="63"/>
      <c r="H124" s="63"/>
      <c r="I124" s="63"/>
      <c r="J124" s="63"/>
      <c r="K124" s="64"/>
      <c r="L124" s="59" t="s">
        <v>229</v>
      </c>
    </row>
    <row r="125" spans="1:12" ht="15.75">
      <c r="A125" s="26"/>
      <c r="B125" s="34" t="s">
        <v>168</v>
      </c>
      <c r="C125" s="1" t="s">
        <v>234</v>
      </c>
      <c r="D125" s="63">
        <v>9.350000000000001</v>
      </c>
      <c r="E125" s="63"/>
      <c r="F125" s="63"/>
      <c r="G125" s="63"/>
      <c r="H125" s="63"/>
      <c r="I125" s="63"/>
      <c r="J125" s="63"/>
      <c r="K125" s="64"/>
      <c r="L125" s="59" t="s">
        <v>228</v>
      </c>
    </row>
    <row r="126" spans="1:12" ht="15.75">
      <c r="A126" s="9">
        <v>5</v>
      </c>
      <c r="B126" s="45" t="s">
        <v>215</v>
      </c>
      <c r="C126" s="1" t="s">
        <v>234</v>
      </c>
      <c r="D126" s="65">
        <v>1.5</v>
      </c>
      <c r="E126" s="63"/>
      <c r="F126" s="63"/>
      <c r="G126" s="63"/>
      <c r="H126" s="63"/>
      <c r="I126" s="63"/>
      <c r="J126" s="63"/>
      <c r="K126" s="64"/>
      <c r="L126" s="59" t="s">
        <v>229</v>
      </c>
    </row>
    <row r="127" spans="1:12" ht="12.75">
      <c r="A127" s="9"/>
      <c r="B127" s="34" t="s">
        <v>22</v>
      </c>
      <c r="C127" s="1" t="s">
        <v>17</v>
      </c>
      <c r="D127" s="63">
        <v>0.201</v>
      </c>
      <c r="E127" s="63"/>
      <c r="F127" s="63"/>
      <c r="G127" s="63"/>
      <c r="H127" s="63"/>
      <c r="I127" s="63"/>
      <c r="J127" s="63"/>
      <c r="K127" s="64"/>
      <c r="L127" s="59" t="s">
        <v>229</v>
      </c>
    </row>
    <row r="128" spans="1:12" ht="12.75">
      <c r="A128" s="9"/>
      <c r="B128" s="34" t="s">
        <v>29</v>
      </c>
      <c r="C128" s="1" t="s">
        <v>24</v>
      </c>
      <c r="D128" s="63">
        <v>0.013815000000000001</v>
      </c>
      <c r="E128" s="63"/>
      <c r="F128" s="63"/>
      <c r="G128" s="63"/>
      <c r="H128" s="63"/>
      <c r="I128" s="63"/>
      <c r="J128" s="63"/>
      <c r="K128" s="64"/>
      <c r="L128" s="59" t="s">
        <v>229</v>
      </c>
    </row>
    <row r="129" spans="1:12" ht="12.75">
      <c r="A129" s="9"/>
      <c r="B129" s="34" t="s">
        <v>30</v>
      </c>
      <c r="C129" s="1" t="s">
        <v>24</v>
      </c>
      <c r="D129" s="63">
        <v>0.195</v>
      </c>
      <c r="E129" s="63"/>
      <c r="F129" s="63"/>
      <c r="G129" s="63"/>
      <c r="H129" s="63"/>
      <c r="I129" s="63"/>
      <c r="J129" s="63"/>
      <c r="K129" s="64"/>
      <c r="L129" s="59" t="s">
        <v>229</v>
      </c>
    </row>
    <row r="130" spans="1:12" ht="12.75">
      <c r="A130" s="26"/>
      <c r="B130" s="53" t="s">
        <v>214</v>
      </c>
      <c r="C130" s="1" t="s">
        <v>4</v>
      </c>
      <c r="D130" s="63">
        <v>1.6500000000000001</v>
      </c>
      <c r="E130" s="67"/>
      <c r="F130" s="63"/>
      <c r="G130" s="63"/>
      <c r="H130" s="63"/>
      <c r="I130" s="63"/>
      <c r="J130" s="63"/>
      <c r="K130" s="64"/>
      <c r="L130" s="59" t="s">
        <v>228</v>
      </c>
    </row>
    <row r="131" spans="1:12" ht="15.75">
      <c r="A131" s="9">
        <v>6</v>
      </c>
      <c r="B131" s="42" t="s">
        <v>217</v>
      </c>
      <c r="C131" s="1" t="s">
        <v>234</v>
      </c>
      <c r="D131" s="65">
        <v>0.5</v>
      </c>
      <c r="E131" s="63"/>
      <c r="F131" s="63"/>
      <c r="G131" s="63"/>
      <c r="H131" s="63"/>
      <c r="I131" s="63"/>
      <c r="J131" s="63"/>
      <c r="K131" s="64"/>
      <c r="L131" s="59" t="s">
        <v>229</v>
      </c>
    </row>
    <row r="132" spans="1:12" ht="12.75">
      <c r="A132" s="9"/>
      <c r="B132" s="34" t="s">
        <v>28</v>
      </c>
      <c r="C132" s="1" t="s">
        <v>17</v>
      </c>
      <c r="D132" s="63">
        <v>0.445</v>
      </c>
      <c r="E132" s="63"/>
      <c r="F132" s="63"/>
      <c r="G132" s="63"/>
      <c r="H132" s="63"/>
      <c r="I132" s="63"/>
      <c r="J132" s="63"/>
      <c r="K132" s="64"/>
      <c r="L132" s="59" t="s">
        <v>229</v>
      </c>
    </row>
    <row r="133" spans="1:12" ht="12.75">
      <c r="A133" s="9"/>
      <c r="B133" s="34" t="s">
        <v>16</v>
      </c>
      <c r="C133" s="1" t="s">
        <v>9</v>
      </c>
      <c r="D133" s="63">
        <v>0.185</v>
      </c>
      <c r="E133" s="63"/>
      <c r="F133" s="63"/>
      <c r="G133" s="63"/>
      <c r="H133" s="63"/>
      <c r="I133" s="63"/>
      <c r="J133" s="63"/>
      <c r="K133" s="64"/>
      <c r="L133" s="59" t="s">
        <v>229</v>
      </c>
    </row>
    <row r="134" spans="1:12" ht="12.75">
      <c r="A134" s="9"/>
      <c r="B134" s="1" t="s">
        <v>13</v>
      </c>
      <c r="C134" s="1"/>
      <c r="D134" s="63"/>
      <c r="E134" s="63"/>
      <c r="F134" s="63"/>
      <c r="G134" s="63"/>
      <c r="H134" s="63"/>
      <c r="I134" s="63"/>
      <c r="J134" s="63"/>
      <c r="K134" s="64"/>
      <c r="L134" s="59" t="s">
        <v>229</v>
      </c>
    </row>
    <row r="135" spans="1:12" ht="15.75">
      <c r="A135" s="9"/>
      <c r="B135" s="34" t="s">
        <v>216</v>
      </c>
      <c r="C135" s="1" t="s">
        <v>234</v>
      </c>
      <c r="D135" s="63">
        <v>0.575</v>
      </c>
      <c r="E135" s="63"/>
      <c r="F135" s="63"/>
      <c r="G135" s="63"/>
      <c r="H135" s="63"/>
      <c r="I135" s="63"/>
      <c r="J135" s="63"/>
      <c r="K135" s="64"/>
      <c r="L135" s="59" t="s">
        <v>228</v>
      </c>
    </row>
    <row r="136" spans="1:12" ht="12.75">
      <c r="A136" s="9"/>
      <c r="B136" s="34" t="s">
        <v>20</v>
      </c>
      <c r="C136" s="1" t="s">
        <v>9</v>
      </c>
      <c r="D136" s="63">
        <v>0.01</v>
      </c>
      <c r="E136" s="63"/>
      <c r="F136" s="63"/>
      <c r="G136" s="63"/>
      <c r="H136" s="63"/>
      <c r="I136" s="63"/>
      <c r="J136" s="63"/>
      <c r="K136" s="64"/>
      <c r="L136" s="59" t="s">
        <v>228</v>
      </c>
    </row>
    <row r="137" spans="1:12" ht="15.75">
      <c r="A137" s="25">
        <v>7</v>
      </c>
      <c r="B137" s="47" t="s">
        <v>112</v>
      </c>
      <c r="C137" s="24" t="s">
        <v>234</v>
      </c>
      <c r="D137" s="62">
        <v>0.87306</v>
      </c>
      <c r="E137" s="67"/>
      <c r="F137" s="67"/>
      <c r="G137" s="67"/>
      <c r="H137" s="67"/>
      <c r="I137" s="67"/>
      <c r="J137" s="67"/>
      <c r="K137" s="64"/>
      <c r="L137" s="59" t="s">
        <v>229</v>
      </c>
    </row>
    <row r="138" spans="1:12" ht="12.75">
      <c r="A138" s="25"/>
      <c r="B138" s="48" t="s">
        <v>28</v>
      </c>
      <c r="C138" s="24" t="s">
        <v>17</v>
      </c>
      <c r="D138" s="63">
        <v>9.254435999999998</v>
      </c>
      <c r="E138" s="63"/>
      <c r="F138" s="63"/>
      <c r="G138" s="63"/>
      <c r="H138" s="63"/>
      <c r="I138" s="63"/>
      <c r="J138" s="63"/>
      <c r="K138" s="64"/>
      <c r="L138" s="59" t="s">
        <v>229</v>
      </c>
    </row>
    <row r="139" spans="1:12" ht="12.75">
      <c r="A139" s="25"/>
      <c r="B139" s="48" t="s">
        <v>23</v>
      </c>
      <c r="C139" s="24" t="s">
        <v>9</v>
      </c>
      <c r="D139" s="63">
        <v>6.2336484</v>
      </c>
      <c r="E139" s="63"/>
      <c r="F139" s="63"/>
      <c r="G139" s="63"/>
      <c r="H139" s="63"/>
      <c r="I139" s="63"/>
      <c r="J139" s="63"/>
      <c r="K139" s="64"/>
      <c r="L139" s="59" t="s">
        <v>229</v>
      </c>
    </row>
    <row r="140" spans="1:12" ht="12.75">
      <c r="A140" s="25"/>
      <c r="B140" s="24" t="s">
        <v>13</v>
      </c>
      <c r="C140" s="24"/>
      <c r="D140" s="63"/>
      <c r="E140" s="63"/>
      <c r="F140" s="63"/>
      <c r="G140" s="63"/>
      <c r="H140" s="63"/>
      <c r="I140" s="63"/>
      <c r="J140" s="63"/>
      <c r="K140" s="64"/>
      <c r="L140" s="59" t="s">
        <v>229</v>
      </c>
    </row>
    <row r="141" spans="1:12" ht="12.75">
      <c r="A141" s="25"/>
      <c r="B141" s="49" t="s">
        <v>59</v>
      </c>
      <c r="C141" s="24" t="s">
        <v>26</v>
      </c>
      <c r="D141" s="63">
        <v>1</v>
      </c>
      <c r="E141" s="63"/>
      <c r="F141" s="63"/>
      <c r="G141" s="63"/>
      <c r="H141" s="63"/>
      <c r="I141" s="63"/>
      <c r="J141" s="63"/>
      <c r="K141" s="64"/>
      <c r="L141" s="59" t="s">
        <v>228</v>
      </c>
    </row>
    <row r="142" spans="1:12" ht="12.75">
      <c r="A142" s="25"/>
      <c r="B142" s="49" t="s">
        <v>60</v>
      </c>
      <c r="C142" s="24" t="s">
        <v>26</v>
      </c>
      <c r="D142" s="63">
        <v>1</v>
      </c>
      <c r="E142" s="63"/>
      <c r="F142" s="63"/>
      <c r="G142" s="63"/>
      <c r="H142" s="63"/>
      <c r="I142" s="63"/>
      <c r="J142" s="63"/>
      <c r="K142" s="64"/>
      <c r="L142" s="59" t="s">
        <v>228</v>
      </c>
    </row>
    <row r="143" spans="1:12" ht="12.75">
      <c r="A143" s="25"/>
      <c r="B143" s="48" t="s">
        <v>61</v>
      </c>
      <c r="C143" s="24" t="s">
        <v>26</v>
      </c>
      <c r="D143" s="63">
        <v>1</v>
      </c>
      <c r="E143" s="63"/>
      <c r="F143" s="63"/>
      <c r="G143" s="63"/>
      <c r="H143" s="63"/>
      <c r="I143" s="63"/>
      <c r="J143" s="63"/>
      <c r="K143" s="64"/>
      <c r="L143" s="59" t="s">
        <v>228</v>
      </c>
    </row>
    <row r="144" spans="1:12" ht="12.75">
      <c r="A144" s="25"/>
      <c r="B144" s="49" t="s">
        <v>62</v>
      </c>
      <c r="C144" s="24" t="s">
        <v>26</v>
      </c>
      <c r="D144" s="63">
        <v>1</v>
      </c>
      <c r="E144" s="63"/>
      <c r="F144" s="63"/>
      <c r="G144" s="63"/>
      <c r="H144" s="63"/>
      <c r="I144" s="63"/>
      <c r="J144" s="63"/>
      <c r="K144" s="64"/>
      <c r="L144" s="59" t="s">
        <v>227</v>
      </c>
    </row>
    <row r="145" spans="1:12" ht="15.75">
      <c r="A145" s="25"/>
      <c r="B145" s="48" t="s">
        <v>38</v>
      </c>
      <c r="C145" s="24" t="s">
        <v>234</v>
      </c>
      <c r="D145" s="63">
        <v>0.13707042</v>
      </c>
      <c r="E145" s="63"/>
      <c r="F145" s="63"/>
      <c r="G145" s="63"/>
      <c r="H145" s="63"/>
      <c r="I145" s="63"/>
      <c r="J145" s="63"/>
      <c r="K145" s="64"/>
      <c r="L145" s="59" t="s">
        <v>228</v>
      </c>
    </row>
    <row r="146" spans="1:12" ht="12.75">
      <c r="A146" s="25"/>
      <c r="B146" s="48" t="s">
        <v>39</v>
      </c>
      <c r="C146" s="24" t="s">
        <v>9</v>
      </c>
      <c r="D146" s="63">
        <v>5.770926599999999</v>
      </c>
      <c r="E146" s="63"/>
      <c r="F146" s="63"/>
      <c r="G146" s="63"/>
      <c r="H146" s="63"/>
      <c r="I146" s="63"/>
      <c r="J146" s="63"/>
      <c r="K146" s="64"/>
      <c r="L146" s="59" t="s">
        <v>228</v>
      </c>
    </row>
    <row r="147" spans="1:12" ht="15.75">
      <c r="A147" s="10">
        <v>8</v>
      </c>
      <c r="B147" s="50" t="s">
        <v>222</v>
      </c>
      <c r="C147" s="11" t="s">
        <v>236</v>
      </c>
      <c r="D147" s="65">
        <v>8</v>
      </c>
      <c r="E147" s="63"/>
      <c r="F147" s="63"/>
      <c r="G147" s="63"/>
      <c r="H147" s="63"/>
      <c r="I147" s="63"/>
      <c r="J147" s="63"/>
      <c r="K147" s="64"/>
      <c r="L147" s="59" t="s">
        <v>229</v>
      </c>
    </row>
    <row r="148" spans="1:12" ht="12.75">
      <c r="A148" s="10"/>
      <c r="B148" s="36" t="s">
        <v>22</v>
      </c>
      <c r="C148" s="11" t="s">
        <v>17</v>
      </c>
      <c r="D148" s="63">
        <v>2.688</v>
      </c>
      <c r="E148" s="63"/>
      <c r="F148" s="63"/>
      <c r="G148" s="63"/>
      <c r="H148" s="63"/>
      <c r="I148" s="63"/>
      <c r="J148" s="63"/>
      <c r="K148" s="64"/>
      <c r="L148" s="59" t="s">
        <v>229</v>
      </c>
    </row>
    <row r="149" spans="1:12" ht="12.75">
      <c r="A149" s="10"/>
      <c r="B149" s="36" t="s">
        <v>16</v>
      </c>
      <c r="C149" s="11" t="s">
        <v>9</v>
      </c>
      <c r="D149" s="63">
        <v>0.12</v>
      </c>
      <c r="E149" s="63"/>
      <c r="F149" s="63"/>
      <c r="G149" s="63"/>
      <c r="H149" s="63"/>
      <c r="I149" s="63"/>
      <c r="J149" s="63"/>
      <c r="K149" s="64"/>
      <c r="L149" s="59" t="s">
        <v>229</v>
      </c>
    </row>
    <row r="150" spans="1:12" ht="12.75">
      <c r="A150" s="10"/>
      <c r="B150" s="11" t="s">
        <v>13</v>
      </c>
      <c r="C150" s="11"/>
      <c r="D150" s="63"/>
      <c r="E150" s="63"/>
      <c r="F150" s="63"/>
      <c r="G150" s="63"/>
      <c r="H150" s="63"/>
      <c r="I150" s="63"/>
      <c r="J150" s="63"/>
      <c r="K150" s="64"/>
      <c r="L150" s="59" t="s">
        <v>229</v>
      </c>
    </row>
    <row r="151" spans="1:12" ht="12.75">
      <c r="A151" s="10"/>
      <c r="B151" s="36" t="s">
        <v>51</v>
      </c>
      <c r="C151" s="11" t="s">
        <v>11</v>
      </c>
      <c r="D151" s="63">
        <v>0.0192</v>
      </c>
      <c r="E151" s="63"/>
      <c r="F151" s="63"/>
      <c r="G151" s="63"/>
      <c r="H151" s="63"/>
      <c r="I151" s="63"/>
      <c r="J151" s="63"/>
      <c r="K151" s="64"/>
      <c r="L151" s="59" t="s">
        <v>228</v>
      </c>
    </row>
    <row r="152" spans="1:12" ht="12.75">
      <c r="A152" s="10"/>
      <c r="B152" s="36" t="s">
        <v>20</v>
      </c>
      <c r="C152" s="11" t="s">
        <v>9</v>
      </c>
      <c r="D152" s="63">
        <v>0.18239999999999998</v>
      </c>
      <c r="E152" s="63"/>
      <c r="F152" s="63"/>
      <c r="G152" s="63"/>
      <c r="H152" s="63"/>
      <c r="I152" s="63"/>
      <c r="J152" s="63"/>
      <c r="K152" s="64"/>
      <c r="L152" s="59" t="s">
        <v>228</v>
      </c>
    </row>
    <row r="153" spans="1:12" ht="12.75">
      <c r="A153" s="9">
        <v>9</v>
      </c>
      <c r="B153" s="42" t="s">
        <v>113</v>
      </c>
      <c r="C153" s="1" t="s">
        <v>11</v>
      </c>
      <c r="D153" s="65">
        <v>0.0101</v>
      </c>
      <c r="E153" s="63"/>
      <c r="F153" s="63"/>
      <c r="G153" s="63"/>
      <c r="H153" s="63"/>
      <c r="I153" s="63"/>
      <c r="J153" s="63"/>
      <c r="K153" s="64"/>
      <c r="L153" s="59" t="s">
        <v>229</v>
      </c>
    </row>
    <row r="154" spans="1:12" ht="12.75">
      <c r="A154" s="9"/>
      <c r="B154" s="34" t="s">
        <v>22</v>
      </c>
      <c r="C154" s="1" t="s">
        <v>17</v>
      </c>
      <c r="D154" s="63">
        <v>3.0805</v>
      </c>
      <c r="E154" s="63"/>
      <c r="F154" s="63"/>
      <c r="G154" s="63"/>
      <c r="H154" s="63"/>
      <c r="I154" s="63"/>
      <c r="J154" s="63"/>
      <c r="K154" s="64"/>
      <c r="L154" s="59" t="s">
        <v>229</v>
      </c>
    </row>
    <row r="155" spans="1:12" ht="12.75">
      <c r="A155" s="9"/>
      <c r="B155" s="34" t="s">
        <v>16</v>
      </c>
      <c r="C155" s="1" t="s">
        <v>9</v>
      </c>
      <c r="D155" s="63">
        <v>1.6361999999999999</v>
      </c>
      <c r="E155" s="63"/>
      <c r="F155" s="63"/>
      <c r="G155" s="63"/>
      <c r="H155" s="63"/>
      <c r="I155" s="63"/>
      <c r="J155" s="63"/>
      <c r="K155" s="64"/>
      <c r="L155" s="59" t="s">
        <v>229</v>
      </c>
    </row>
    <row r="156" spans="1:12" ht="12.75">
      <c r="A156" s="9"/>
      <c r="B156" s="1" t="s">
        <v>13</v>
      </c>
      <c r="C156" s="1"/>
      <c r="D156" s="63"/>
      <c r="E156" s="63"/>
      <c r="F156" s="63"/>
      <c r="G156" s="63"/>
      <c r="H156" s="63"/>
      <c r="I156" s="63"/>
      <c r="J156" s="63"/>
      <c r="K156" s="64"/>
      <c r="L156" s="59" t="s">
        <v>229</v>
      </c>
    </row>
    <row r="157" spans="1:12" ht="12.75">
      <c r="A157" s="9"/>
      <c r="B157" s="34" t="s">
        <v>114</v>
      </c>
      <c r="C157" s="1" t="s">
        <v>26</v>
      </c>
      <c r="D157" s="63">
        <v>1</v>
      </c>
      <c r="E157" s="63"/>
      <c r="F157" s="63"/>
      <c r="G157" s="63"/>
      <c r="H157" s="63"/>
      <c r="I157" s="63"/>
      <c r="J157" s="63"/>
      <c r="K157" s="72"/>
      <c r="L157" s="59" t="s">
        <v>228</v>
      </c>
    </row>
    <row r="158" spans="1:12" ht="12.75">
      <c r="A158" s="9"/>
      <c r="B158" s="34" t="s">
        <v>20</v>
      </c>
      <c r="C158" s="1" t="s">
        <v>9</v>
      </c>
      <c r="D158" s="63">
        <v>0.49692000000000003</v>
      </c>
      <c r="E158" s="63"/>
      <c r="F158" s="63"/>
      <c r="G158" s="63"/>
      <c r="H158" s="63"/>
      <c r="I158" s="63"/>
      <c r="J158" s="63"/>
      <c r="K158" s="72"/>
      <c r="L158" s="59" t="s">
        <v>228</v>
      </c>
    </row>
    <row r="159" spans="1:12" ht="12.75">
      <c r="A159" s="10">
        <v>10</v>
      </c>
      <c r="B159" s="50" t="s">
        <v>115</v>
      </c>
      <c r="C159" s="11" t="s">
        <v>41</v>
      </c>
      <c r="D159" s="65">
        <v>3</v>
      </c>
      <c r="E159" s="63"/>
      <c r="F159" s="63"/>
      <c r="G159" s="63"/>
      <c r="H159" s="63"/>
      <c r="I159" s="63"/>
      <c r="J159" s="63"/>
      <c r="K159" s="72"/>
      <c r="L159" s="59" t="s">
        <v>229</v>
      </c>
    </row>
    <row r="160" spans="1:12" ht="12.75">
      <c r="A160" s="10"/>
      <c r="B160" s="36" t="s">
        <v>22</v>
      </c>
      <c r="C160" s="11" t="s">
        <v>17</v>
      </c>
      <c r="D160" s="63">
        <v>1.8599999999999999</v>
      </c>
      <c r="E160" s="63"/>
      <c r="F160" s="63"/>
      <c r="G160" s="63"/>
      <c r="H160" s="63"/>
      <c r="I160" s="63"/>
      <c r="J160" s="63"/>
      <c r="K160" s="72"/>
      <c r="L160" s="59" t="s">
        <v>229</v>
      </c>
    </row>
    <row r="161" spans="1:12" ht="12.75">
      <c r="A161" s="10"/>
      <c r="B161" s="36" t="s">
        <v>16</v>
      </c>
      <c r="C161" s="11" t="s">
        <v>9</v>
      </c>
      <c r="D161" s="63">
        <v>1.23</v>
      </c>
      <c r="E161" s="63"/>
      <c r="F161" s="63"/>
      <c r="G161" s="63"/>
      <c r="H161" s="63"/>
      <c r="I161" s="63"/>
      <c r="J161" s="63"/>
      <c r="K161" s="72"/>
      <c r="L161" s="59" t="s">
        <v>229</v>
      </c>
    </row>
    <row r="162" spans="1:12" ht="12.75">
      <c r="A162" s="10"/>
      <c r="B162" s="11" t="s">
        <v>13</v>
      </c>
      <c r="C162" s="11"/>
      <c r="D162" s="63"/>
      <c r="E162" s="63"/>
      <c r="F162" s="63"/>
      <c r="G162" s="63"/>
      <c r="H162" s="63"/>
      <c r="I162" s="63"/>
      <c r="J162" s="63"/>
      <c r="K162" s="72"/>
      <c r="L162" s="59" t="s">
        <v>229</v>
      </c>
    </row>
    <row r="163" spans="1:12" ht="12.75">
      <c r="A163" s="10"/>
      <c r="B163" s="34" t="s">
        <v>116</v>
      </c>
      <c r="C163" s="11" t="s">
        <v>41</v>
      </c>
      <c r="D163" s="63">
        <v>3</v>
      </c>
      <c r="E163" s="63"/>
      <c r="F163" s="63"/>
      <c r="G163" s="63"/>
      <c r="H163" s="63"/>
      <c r="I163" s="63"/>
      <c r="J163" s="63"/>
      <c r="K163" s="72"/>
      <c r="L163" s="59" t="s">
        <v>228</v>
      </c>
    </row>
    <row r="164" spans="1:12" ht="12.75">
      <c r="A164" s="10"/>
      <c r="B164" s="36" t="s">
        <v>20</v>
      </c>
      <c r="C164" s="11" t="s">
        <v>9</v>
      </c>
      <c r="D164" s="63">
        <v>0.12</v>
      </c>
      <c r="E164" s="63"/>
      <c r="F164" s="63"/>
      <c r="G164" s="63"/>
      <c r="H164" s="63"/>
      <c r="I164" s="63"/>
      <c r="J164" s="63"/>
      <c r="K164" s="72"/>
      <c r="L164" s="59" t="s">
        <v>228</v>
      </c>
    </row>
    <row r="165" spans="1:12" ht="12.75">
      <c r="A165" s="9">
        <v>11</v>
      </c>
      <c r="B165" s="42" t="s">
        <v>150</v>
      </c>
      <c r="C165" s="1" t="s">
        <v>11</v>
      </c>
      <c r="D165" s="65">
        <v>0.0088</v>
      </c>
      <c r="E165" s="63"/>
      <c r="F165" s="63"/>
      <c r="G165" s="63"/>
      <c r="H165" s="63"/>
      <c r="I165" s="63"/>
      <c r="J165" s="63"/>
      <c r="K165" s="64"/>
      <c r="L165" s="59" t="s">
        <v>229</v>
      </c>
    </row>
    <row r="166" spans="1:12" ht="12.75">
      <c r="A166" s="9"/>
      <c r="B166" s="34" t="s">
        <v>22</v>
      </c>
      <c r="C166" s="1" t="s">
        <v>17</v>
      </c>
      <c r="D166" s="63">
        <v>2.684</v>
      </c>
      <c r="E166" s="63"/>
      <c r="F166" s="63"/>
      <c r="G166" s="63"/>
      <c r="H166" s="63"/>
      <c r="I166" s="63"/>
      <c r="J166" s="63"/>
      <c r="K166" s="64"/>
      <c r="L166" s="59" t="s">
        <v>229</v>
      </c>
    </row>
    <row r="167" spans="1:12" ht="12.75">
      <c r="A167" s="9"/>
      <c r="B167" s="34" t="s">
        <v>16</v>
      </c>
      <c r="C167" s="1" t="s">
        <v>9</v>
      </c>
      <c r="D167" s="63">
        <v>1.4256</v>
      </c>
      <c r="E167" s="63"/>
      <c r="F167" s="63"/>
      <c r="G167" s="63"/>
      <c r="H167" s="63"/>
      <c r="I167" s="63"/>
      <c r="J167" s="63"/>
      <c r="K167" s="64"/>
      <c r="L167" s="59" t="s">
        <v>229</v>
      </c>
    </row>
    <row r="168" spans="1:12" ht="12.75">
      <c r="A168" s="9"/>
      <c r="B168" s="1" t="s">
        <v>13</v>
      </c>
      <c r="C168" s="1"/>
      <c r="D168" s="63"/>
      <c r="E168" s="63"/>
      <c r="F168" s="63"/>
      <c r="G168" s="63"/>
      <c r="H168" s="63"/>
      <c r="I168" s="63"/>
      <c r="J168" s="63"/>
      <c r="K168" s="64"/>
      <c r="L168" s="59" t="s">
        <v>229</v>
      </c>
    </row>
    <row r="169" spans="1:12" ht="12.75">
      <c r="A169" s="9"/>
      <c r="B169" s="34" t="s">
        <v>117</v>
      </c>
      <c r="C169" s="1" t="s">
        <v>26</v>
      </c>
      <c r="D169" s="63">
        <v>4</v>
      </c>
      <c r="E169" s="63"/>
      <c r="F169" s="63"/>
      <c r="G169" s="63"/>
      <c r="H169" s="63"/>
      <c r="I169" s="63"/>
      <c r="J169" s="63"/>
      <c r="K169" s="72"/>
      <c r="L169" s="59" t="s">
        <v>228</v>
      </c>
    </row>
    <row r="170" spans="1:12" ht="12.75">
      <c r="A170" s="9"/>
      <c r="B170" s="34" t="s">
        <v>20</v>
      </c>
      <c r="C170" s="1" t="s">
        <v>9</v>
      </c>
      <c r="D170" s="63">
        <v>0.43296000000000007</v>
      </c>
      <c r="E170" s="63"/>
      <c r="F170" s="63"/>
      <c r="G170" s="63"/>
      <c r="H170" s="63"/>
      <c r="I170" s="63"/>
      <c r="J170" s="63"/>
      <c r="K170" s="72"/>
      <c r="L170" s="59" t="s">
        <v>228</v>
      </c>
    </row>
    <row r="171" spans="1:12" ht="12.75">
      <c r="A171" s="9">
        <v>12</v>
      </c>
      <c r="B171" s="42" t="s">
        <v>74</v>
      </c>
      <c r="C171" s="1" t="s">
        <v>26</v>
      </c>
      <c r="D171" s="65">
        <v>1</v>
      </c>
      <c r="E171" s="63"/>
      <c r="F171" s="63"/>
      <c r="G171" s="63"/>
      <c r="H171" s="63"/>
      <c r="I171" s="63"/>
      <c r="J171" s="63"/>
      <c r="K171" s="64"/>
      <c r="L171" s="59" t="s">
        <v>229</v>
      </c>
    </row>
    <row r="172" spans="1:12" ht="12.75">
      <c r="A172" s="9"/>
      <c r="B172" s="34" t="s">
        <v>22</v>
      </c>
      <c r="C172" s="1" t="s">
        <v>17</v>
      </c>
      <c r="D172" s="63">
        <v>1.7</v>
      </c>
      <c r="E172" s="63"/>
      <c r="F172" s="63"/>
      <c r="G172" s="63"/>
      <c r="H172" s="63"/>
      <c r="I172" s="63"/>
      <c r="J172" s="63"/>
      <c r="K172" s="64"/>
      <c r="L172" s="59" t="s">
        <v>229</v>
      </c>
    </row>
    <row r="173" spans="1:12" ht="12.75">
      <c r="A173" s="9"/>
      <c r="B173" s="34" t="s">
        <v>16</v>
      </c>
      <c r="C173" s="1" t="s">
        <v>9</v>
      </c>
      <c r="D173" s="63">
        <v>0.06</v>
      </c>
      <c r="E173" s="63"/>
      <c r="F173" s="63"/>
      <c r="G173" s="63"/>
      <c r="H173" s="63"/>
      <c r="I173" s="63"/>
      <c r="J173" s="63"/>
      <c r="K173" s="64"/>
      <c r="L173" s="59" t="s">
        <v>229</v>
      </c>
    </row>
    <row r="174" spans="1:12" ht="12.75">
      <c r="A174" s="9"/>
      <c r="B174" s="1" t="s">
        <v>13</v>
      </c>
      <c r="C174" s="1"/>
      <c r="D174" s="63"/>
      <c r="E174" s="63"/>
      <c r="F174" s="63"/>
      <c r="G174" s="63"/>
      <c r="H174" s="63"/>
      <c r="I174" s="63"/>
      <c r="J174" s="63"/>
      <c r="K174" s="64"/>
      <c r="L174" s="59" t="s">
        <v>229</v>
      </c>
    </row>
    <row r="175" spans="1:12" ht="12.75">
      <c r="A175" s="9"/>
      <c r="B175" s="34" t="s">
        <v>75</v>
      </c>
      <c r="C175" s="1" t="s">
        <v>26</v>
      </c>
      <c r="D175" s="63">
        <v>1</v>
      </c>
      <c r="E175" s="63"/>
      <c r="F175" s="63"/>
      <c r="G175" s="63"/>
      <c r="H175" s="63"/>
      <c r="I175" s="63"/>
      <c r="J175" s="63"/>
      <c r="K175" s="64"/>
      <c r="L175" s="59" t="s">
        <v>227</v>
      </c>
    </row>
    <row r="176" spans="1:12" ht="12.75">
      <c r="A176" s="9"/>
      <c r="B176" s="34" t="s">
        <v>20</v>
      </c>
      <c r="C176" s="1" t="s">
        <v>9</v>
      </c>
      <c r="D176" s="63">
        <v>0.88</v>
      </c>
      <c r="E176" s="63"/>
      <c r="F176" s="63"/>
      <c r="G176" s="63"/>
      <c r="H176" s="63"/>
      <c r="I176" s="63"/>
      <c r="J176" s="63"/>
      <c r="K176" s="64"/>
      <c r="L176" s="59" t="s">
        <v>228</v>
      </c>
    </row>
    <row r="177" spans="1:12" ht="12.75">
      <c r="A177" s="10">
        <v>13</v>
      </c>
      <c r="B177" s="50" t="s">
        <v>118</v>
      </c>
      <c r="C177" s="11" t="s">
        <v>5</v>
      </c>
      <c r="D177" s="65">
        <v>5</v>
      </c>
      <c r="E177" s="63"/>
      <c r="F177" s="63"/>
      <c r="G177" s="63"/>
      <c r="H177" s="63"/>
      <c r="I177" s="63"/>
      <c r="J177" s="63"/>
      <c r="K177" s="66"/>
      <c r="L177" s="59" t="s">
        <v>229</v>
      </c>
    </row>
    <row r="178" spans="1:12" ht="12.75">
      <c r="A178" s="10"/>
      <c r="B178" s="36" t="s">
        <v>22</v>
      </c>
      <c r="C178" s="11" t="s">
        <v>17</v>
      </c>
      <c r="D178" s="63">
        <v>1.2650000000000001</v>
      </c>
      <c r="E178" s="63"/>
      <c r="F178" s="63"/>
      <c r="G178" s="63"/>
      <c r="H178" s="63"/>
      <c r="I178" s="63"/>
      <c r="J178" s="63"/>
      <c r="K178" s="66"/>
      <c r="L178" s="59" t="s">
        <v>229</v>
      </c>
    </row>
    <row r="179" spans="1:12" ht="12.75">
      <c r="A179" s="10"/>
      <c r="B179" s="43" t="s">
        <v>23</v>
      </c>
      <c r="C179" s="16" t="s">
        <v>9</v>
      </c>
      <c r="D179" s="63">
        <v>0.1755</v>
      </c>
      <c r="E179" s="63"/>
      <c r="F179" s="69"/>
      <c r="G179" s="69"/>
      <c r="H179" s="69"/>
      <c r="I179" s="69"/>
      <c r="J179" s="69"/>
      <c r="K179" s="66"/>
      <c r="L179" s="59" t="s">
        <v>229</v>
      </c>
    </row>
    <row r="180" spans="1:12" ht="12.75">
      <c r="A180" s="10"/>
      <c r="B180" s="11" t="s">
        <v>13</v>
      </c>
      <c r="C180" s="11"/>
      <c r="D180" s="63"/>
      <c r="E180" s="63"/>
      <c r="F180" s="63"/>
      <c r="G180" s="63"/>
      <c r="H180" s="63"/>
      <c r="I180" s="63"/>
      <c r="J180" s="63"/>
      <c r="K180" s="66"/>
      <c r="L180" s="59" t="s">
        <v>229</v>
      </c>
    </row>
    <row r="181" spans="1:12" ht="12.75">
      <c r="A181" s="10"/>
      <c r="B181" s="36" t="s">
        <v>119</v>
      </c>
      <c r="C181" s="11" t="s">
        <v>5</v>
      </c>
      <c r="D181" s="63">
        <v>4.99</v>
      </c>
      <c r="E181" s="63"/>
      <c r="F181" s="63"/>
      <c r="G181" s="63"/>
      <c r="H181" s="63"/>
      <c r="I181" s="63"/>
      <c r="J181" s="63"/>
      <c r="K181" s="66"/>
      <c r="L181" s="59" t="s">
        <v>228</v>
      </c>
    </row>
    <row r="182" spans="1:12" ht="12.75">
      <c r="A182" s="10"/>
      <c r="B182" s="36" t="s">
        <v>20</v>
      </c>
      <c r="C182" s="11" t="s">
        <v>9</v>
      </c>
      <c r="D182" s="63">
        <v>0.2965</v>
      </c>
      <c r="E182" s="63"/>
      <c r="F182" s="63"/>
      <c r="G182" s="63"/>
      <c r="H182" s="63"/>
      <c r="I182" s="63"/>
      <c r="J182" s="63"/>
      <c r="K182" s="66"/>
      <c r="L182" s="59" t="s">
        <v>228</v>
      </c>
    </row>
    <row r="183" spans="1:12" ht="12.75">
      <c r="A183" s="10">
        <v>14</v>
      </c>
      <c r="B183" s="50" t="s">
        <v>121</v>
      </c>
      <c r="C183" s="11" t="s">
        <v>5</v>
      </c>
      <c r="D183" s="65">
        <v>5</v>
      </c>
      <c r="E183" s="63"/>
      <c r="F183" s="63"/>
      <c r="G183" s="63"/>
      <c r="H183" s="63"/>
      <c r="I183" s="63"/>
      <c r="J183" s="63"/>
      <c r="K183" s="66"/>
      <c r="L183" s="59" t="s">
        <v>229</v>
      </c>
    </row>
    <row r="184" spans="1:12" ht="12.75">
      <c r="A184" s="10"/>
      <c r="B184" s="36" t="s">
        <v>22</v>
      </c>
      <c r="C184" s="11" t="s">
        <v>17</v>
      </c>
      <c r="D184" s="63">
        <v>0.5</v>
      </c>
      <c r="E184" s="63"/>
      <c r="F184" s="63"/>
      <c r="G184" s="63"/>
      <c r="H184" s="63"/>
      <c r="I184" s="63"/>
      <c r="J184" s="63"/>
      <c r="K184" s="66"/>
      <c r="L184" s="59" t="s">
        <v>229</v>
      </c>
    </row>
    <row r="185" spans="1:12" ht="12.75">
      <c r="A185" s="10"/>
      <c r="B185" s="11" t="s">
        <v>13</v>
      </c>
      <c r="C185" s="11"/>
      <c r="D185" s="63"/>
      <c r="E185" s="63"/>
      <c r="F185" s="63"/>
      <c r="G185" s="63"/>
      <c r="H185" s="63"/>
      <c r="I185" s="63"/>
      <c r="J185" s="63"/>
      <c r="K185" s="66"/>
      <c r="L185" s="59" t="s">
        <v>229</v>
      </c>
    </row>
    <row r="186" spans="1:12" ht="12.75">
      <c r="A186" s="10"/>
      <c r="B186" s="36" t="s">
        <v>35</v>
      </c>
      <c r="C186" s="11" t="s">
        <v>5</v>
      </c>
      <c r="D186" s="63">
        <v>0.0393</v>
      </c>
      <c r="E186" s="63"/>
      <c r="F186" s="63"/>
      <c r="G186" s="63"/>
      <c r="H186" s="63"/>
      <c r="I186" s="63"/>
      <c r="J186" s="63"/>
      <c r="K186" s="66"/>
      <c r="L186" s="59" t="s">
        <v>228</v>
      </c>
    </row>
    <row r="187" spans="1:12" ht="12.75">
      <c r="A187" s="10">
        <v>15</v>
      </c>
      <c r="B187" s="50" t="s">
        <v>120</v>
      </c>
      <c r="C187" s="11" t="s">
        <v>5</v>
      </c>
      <c r="D187" s="65">
        <v>5</v>
      </c>
      <c r="E187" s="63"/>
      <c r="F187" s="63"/>
      <c r="G187" s="63"/>
      <c r="H187" s="63"/>
      <c r="I187" s="63"/>
      <c r="J187" s="63"/>
      <c r="K187" s="66"/>
      <c r="L187" s="59" t="s">
        <v>229</v>
      </c>
    </row>
    <row r="188" spans="1:12" ht="12.75">
      <c r="A188" s="10"/>
      <c r="B188" s="36" t="s">
        <v>22</v>
      </c>
      <c r="C188" s="11" t="s">
        <v>17</v>
      </c>
      <c r="D188" s="63">
        <v>0.2835</v>
      </c>
      <c r="E188" s="63"/>
      <c r="F188" s="63"/>
      <c r="G188" s="63"/>
      <c r="H188" s="63"/>
      <c r="I188" s="63"/>
      <c r="J188" s="63"/>
      <c r="K188" s="66"/>
      <c r="L188" s="59" t="s">
        <v>229</v>
      </c>
    </row>
    <row r="189" spans="1:12" ht="12.75">
      <c r="A189" s="10"/>
      <c r="B189" s="11" t="s">
        <v>13</v>
      </c>
      <c r="C189" s="11"/>
      <c r="D189" s="63"/>
      <c r="E189" s="63"/>
      <c r="F189" s="63"/>
      <c r="G189" s="63"/>
      <c r="H189" s="63"/>
      <c r="I189" s="63"/>
      <c r="J189" s="63"/>
      <c r="K189" s="66"/>
      <c r="L189" s="59" t="s">
        <v>229</v>
      </c>
    </row>
    <row r="190" spans="1:12" ht="12.75">
      <c r="A190" s="10"/>
      <c r="B190" s="54" t="s">
        <v>35</v>
      </c>
      <c r="C190" s="11" t="s">
        <v>37</v>
      </c>
      <c r="D190" s="63">
        <v>0.47</v>
      </c>
      <c r="E190" s="63"/>
      <c r="F190" s="63"/>
      <c r="G190" s="63"/>
      <c r="H190" s="63"/>
      <c r="I190" s="63"/>
      <c r="J190" s="63"/>
      <c r="K190" s="66"/>
      <c r="L190" s="59" t="s">
        <v>228</v>
      </c>
    </row>
    <row r="191" spans="1:12" ht="12.75">
      <c r="A191" s="10"/>
      <c r="B191" s="36" t="s">
        <v>20</v>
      </c>
      <c r="C191" s="11" t="s">
        <v>9</v>
      </c>
      <c r="D191" s="63">
        <v>0.0008</v>
      </c>
      <c r="E191" s="63"/>
      <c r="F191" s="63"/>
      <c r="G191" s="63"/>
      <c r="H191" s="63"/>
      <c r="I191" s="63"/>
      <c r="J191" s="63"/>
      <c r="K191" s="66"/>
      <c r="L191" s="59" t="s">
        <v>228</v>
      </c>
    </row>
    <row r="192" spans="1:12" ht="12.75">
      <c r="A192" s="10">
        <v>16</v>
      </c>
      <c r="B192" s="50" t="s">
        <v>122</v>
      </c>
      <c r="C192" s="11" t="s">
        <v>5</v>
      </c>
      <c r="D192" s="65">
        <v>2</v>
      </c>
      <c r="E192" s="63"/>
      <c r="F192" s="63"/>
      <c r="G192" s="63"/>
      <c r="H192" s="63"/>
      <c r="I192" s="63"/>
      <c r="J192" s="63"/>
      <c r="K192" s="66"/>
      <c r="L192" s="59" t="s">
        <v>229</v>
      </c>
    </row>
    <row r="193" spans="1:12" ht="12.75">
      <c r="A193" s="10"/>
      <c r="B193" s="36" t="s">
        <v>22</v>
      </c>
      <c r="C193" s="11" t="s">
        <v>17</v>
      </c>
      <c r="D193" s="63">
        <v>0.852</v>
      </c>
      <c r="E193" s="63"/>
      <c r="F193" s="63"/>
      <c r="G193" s="63"/>
      <c r="H193" s="63"/>
      <c r="I193" s="63"/>
      <c r="J193" s="63"/>
      <c r="K193" s="66"/>
      <c r="L193" s="59" t="s">
        <v>229</v>
      </c>
    </row>
    <row r="194" spans="1:12" ht="12.75">
      <c r="A194" s="10"/>
      <c r="B194" s="43" t="s">
        <v>23</v>
      </c>
      <c r="C194" s="16" t="s">
        <v>9</v>
      </c>
      <c r="D194" s="63">
        <v>0.08220000000000001</v>
      </c>
      <c r="E194" s="63"/>
      <c r="F194" s="69"/>
      <c r="G194" s="69"/>
      <c r="H194" s="69"/>
      <c r="I194" s="69"/>
      <c r="J194" s="69"/>
      <c r="K194" s="66"/>
      <c r="L194" s="59" t="s">
        <v>229</v>
      </c>
    </row>
    <row r="195" spans="1:12" ht="12.75">
      <c r="A195" s="10"/>
      <c r="B195" s="11" t="s">
        <v>13</v>
      </c>
      <c r="C195" s="11"/>
      <c r="D195" s="63"/>
      <c r="E195" s="63"/>
      <c r="F195" s="63"/>
      <c r="G195" s="63"/>
      <c r="H195" s="63"/>
      <c r="I195" s="63"/>
      <c r="J195" s="63"/>
      <c r="K195" s="66"/>
      <c r="L195" s="59" t="s">
        <v>229</v>
      </c>
    </row>
    <row r="196" spans="1:12" ht="12.75">
      <c r="A196" s="10"/>
      <c r="B196" s="36" t="s">
        <v>123</v>
      </c>
      <c r="C196" s="11" t="s">
        <v>5</v>
      </c>
      <c r="D196" s="63">
        <v>2</v>
      </c>
      <c r="E196" s="63"/>
      <c r="F196" s="63"/>
      <c r="G196" s="63"/>
      <c r="H196" s="63"/>
      <c r="I196" s="63"/>
      <c r="J196" s="63"/>
      <c r="K196" s="66"/>
      <c r="L196" s="59" t="s">
        <v>228</v>
      </c>
    </row>
    <row r="197" spans="1:12" ht="12.75">
      <c r="A197" s="10"/>
      <c r="B197" s="36" t="s">
        <v>20</v>
      </c>
      <c r="C197" s="11" t="s">
        <v>9</v>
      </c>
      <c r="D197" s="63">
        <v>0.12359999999999999</v>
      </c>
      <c r="E197" s="63"/>
      <c r="F197" s="63"/>
      <c r="G197" s="63"/>
      <c r="H197" s="63"/>
      <c r="I197" s="63"/>
      <c r="J197" s="63"/>
      <c r="K197" s="66"/>
      <c r="L197" s="59" t="s">
        <v>228</v>
      </c>
    </row>
    <row r="198" spans="1:12" ht="12.75">
      <c r="A198" s="10">
        <v>17</v>
      </c>
      <c r="B198" s="50" t="s">
        <v>124</v>
      </c>
      <c r="C198" s="11" t="s">
        <v>26</v>
      </c>
      <c r="D198" s="65">
        <v>2</v>
      </c>
      <c r="E198" s="63"/>
      <c r="F198" s="63"/>
      <c r="G198" s="63"/>
      <c r="H198" s="63"/>
      <c r="I198" s="63"/>
      <c r="J198" s="63"/>
      <c r="K198" s="66"/>
      <c r="L198" s="59" t="s">
        <v>229</v>
      </c>
    </row>
    <row r="199" spans="1:12" ht="12.75">
      <c r="A199" s="10"/>
      <c r="B199" s="36" t="s">
        <v>22</v>
      </c>
      <c r="C199" s="11" t="s">
        <v>17</v>
      </c>
      <c r="D199" s="63">
        <v>16.08</v>
      </c>
      <c r="E199" s="63"/>
      <c r="F199" s="63"/>
      <c r="G199" s="63"/>
      <c r="H199" s="63"/>
      <c r="I199" s="63"/>
      <c r="J199" s="63"/>
      <c r="K199" s="66"/>
      <c r="L199" s="59" t="s">
        <v>229</v>
      </c>
    </row>
    <row r="200" spans="1:12" ht="12.75">
      <c r="A200" s="10"/>
      <c r="B200" s="43" t="s">
        <v>23</v>
      </c>
      <c r="C200" s="16" t="s">
        <v>9</v>
      </c>
      <c r="D200" s="63">
        <v>4.14</v>
      </c>
      <c r="E200" s="63"/>
      <c r="F200" s="69"/>
      <c r="G200" s="69"/>
      <c r="H200" s="69"/>
      <c r="I200" s="69"/>
      <c r="J200" s="69"/>
      <c r="K200" s="66"/>
      <c r="L200" s="59" t="s">
        <v>229</v>
      </c>
    </row>
    <row r="201" spans="1:12" ht="12.75">
      <c r="A201" s="10"/>
      <c r="B201" s="11" t="s">
        <v>13</v>
      </c>
      <c r="C201" s="11"/>
      <c r="D201" s="63"/>
      <c r="E201" s="63"/>
      <c r="F201" s="63"/>
      <c r="G201" s="63"/>
      <c r="H201" s="63"/>
      <c r="I201" s="63"/>
      <c r="J201" s="63"/>
      <c r="K201" s="66"/>
      <c r="L201" s="59" t="s">
        <v>229</v>
      </c>
    </row>
    <row r="202" spans="1:12" ht="12.75">
      <c r="A202" s="10"/>
      <c r="B202" s="36" t="s">
        <v>125</v>
      </c>
      <c r="C202" s="11" t="s">
        <v>36</v>
      </c>
      <c r="D202" s="63">
        <v>50</v>
      </c>
      <c r="E202" s="63"/>
      <c r="F202" s="63"/>
      <c r="G202" s="63"/>
      <c r="H202" s="63"/>
      <c r="I202" s="63"/>
      <c r="J202" s="63"/>
      <c r="K202" s="66"/>
      <c r="L202" s="59" t="s">
        <v>228</v>
      </c>
    </row>
    <row r="203" spans="1:12" ht="12.75">
      <c r="A203" s="10"/>
      <c r="B203" s="36" t="s">
        <v>126</v>
      </c>
      <c r="C203" s="11" t="s">
        <v>36</v>
      </c>
      <c r="D203" s="63">
        <v>19.6</v>
      </c>
      <c r="E203" s="63"/>
      <c r="F203" s="63"/>
      <c r="G203" s="63"/>
      <c r="H203" s="63"/>
      <c r="I203" s="63"/>
      <c r="J203" s="63"/>
      <c r="K203" s="66"/>
      <c r="L203" s="59" t="s">
        <v>228</v>
      </c>
    </row>
    <row r="204" spans="1:12" ht="12.75">
      <c r="A204" s="10"/>
      <c r="B204" s="36" t="s">
        <v>20</v>
      </c>
      <c r="C204" s="11" t="s">
        <v>9</v>
      </c>
      <c r="D204" s="63">
        <v>1.04</v>
      </c>
      <c r="E204" s="63"/>
      <c r="F204" s="63"/>
      <c r="G204" s="63"/>
      <c r="H204" s="63"/>
      <c r="I204" s="63"/>
      <c r="J204" s="63"/>
      <c r="K204" s="66"/>
      <c r="L204" s="59" t="s">
        <v>228</v>
      </c>
    </row>
    <row r="205" spans="1:12" ht="12.75">
      <c r="A205" s="9">
        <v>18</v>
      </c>
      <c r="B205" s="42" t="s">
        <v>127</v>
      </c>
      <c r="C205" s="1" t="s">
        <v>11</v>
      </c>
      <c r="D205" s="65">
        <v>0.0185</v>
      </c>
      <c r="E205" s="63"/>
      <c r="F205" s="63"/>
      <c r="G205" s="63"/>
      <c r="H205" s="63"/>
      <c r="I205" s="63"/>
      <c r="J205" s="63"/>
      <c r="K205" s="64"/>
      <c r="L205" s="59" t="s">
        <v>229</v>
      </c>
    </row>
    <row r="206" spans="1:12" ht="12.75">
      <c r="A206" s="9"/>
      <c r="B206" s="34" t="s">
        <v>22</v>
      </c>
      <c r="C206" s="1" t="s">
        <v>17</v>
      </c>
      <c r="D206" s="63">
        <v>5.6425</v>
      </c>
      <c r="E206" s="63"/>
      <c r="F206" s="63"/>
      <c r="G206" s="63"/>
      <c r="H206" s="63"/>
      <c r="I206" s="63"/>
      <c r="J206" s="63"/>
      <c r="K206" s="64"/>
      <c r="L206" s="59" t="s">
        <v>229</v>
      </c>
    </row>
    <row r="207" spans="1:12" ht="12.75">
      <c r="A207" s="9"/>
      <c r="B207" s="34" t="s">
        <v>16</v>
      </c>
      <c r="C207" s="1" t="s">
        <v>9</v>
      </c>
      <c r="D207" s="63">
        <v>2.997</v>
      </c>
      <c r="E207" s="63"/>
      <c r="F207" s="63"/>
      <c r="G207" s="63"/>
      <c r="H207" s="63"/>
      <c r="I207" s="63"/>
      <c r="J207" s="63"/>
      <c r="K207" s="64"/>
      <c r="L207" s="59" t="s">
        <v>229</v>
      </c>
    </row>
    <row r="208" spans="1:12" ht="12.75">
      <c r="A208" s="9"/>
      <c r="B208" s="1" t="s">
        <v>13</v>
      </c>
      <c r="C208" s="1"/>
      <c r="D208" s="63"/>
      <c r="E208" s="63"/>
      <c r="F208" s="63"/>
      <c r="G208" s="63"/>
      <c r="H208" s="63"/>
      <c r="I208" s="63"/>
      <c r="J208" s="63"/>
      <c r="K208" s="64"/>
      <c r="L208" s="59" t="s">
        <v>229</v>
      </c>
    </row>
    <row r="209" spans="1:12" ht="12.75">
      <c r="A209" s="9"/>
      <c r="B209" s="34" t="s">
        <v>128</v>
      </c>
      <c r="C209" s="1" t="s">
        <v>26</v>
      </c>
      <c r="D209" s="63">
        <v>1</v>
      </c>
      <c r="E209" s="63"/>
      <c r="F209" s="63"/>
      <c r="G209" s="63"/>
      <c r="H209" s="63"/>
      <c r="I209" s="63"/>
      <c r="J209" s="63"/>
      <c r="K209" s="72"/>
      <c r="L209" s="59" t="s">
        <v>228</v>
      </c>
    </row>
    <row r="210" spans="1:12" ht="12.75">
      <c r="A210" s="9"/>
      <c r="B210" s="34" t="s">
        <v>20</v>
      </c>
      <c r="C210" s="1" t="s">
        <v>9</v>
      </c>
      <c r="D210" s="63">
        <v>0.9102</v>
      </c>
      <c r="E210" s="63"/>
      <c r="F210" s="63"/>
      <c r="G210" s="63"/>
      <c r="H210" s="63"/>
      <c r="I210" s="63"/>
      <c r="J210" s="63"/>
      <c r="K210" s="72"/>
      <c r="L210" s="59" t="s">
        <v>228</v>
      </c>
    </row>
    <row r="211" spans="1:12" ht="12.75">
      <c r="A211" s="9">
        <v>19</v>
      </c>
      <c r="B211" s="42" t="s">
        <v>130</v>
      </c>
      <c r="C211" s="1" t="s">
        <v>11</v>
      </c>
      <c r="D211" s="65">
        <v>0.0376</v>
      </c>
      <c r="E211" s="63"/>
      <c r="F211" s="63"/>
      <c r="G211" s="63"/>
      <c r="H211" s="63"/>
      <c r="I211" s="63"/>
      <c r="J211" s="63"/>
      <c r="K211" s="66"/>
      <c r="L211" s="59" t="s">
        <v>229</v>
      </c>
    </row>
    <row r="212" spans="1:12" ht="12.75">
      <c r="A212" s="9"/>
      <c r="B212" s="34" t="s">
        <v>22</v>
      </c>
      <c r="C212" s="1" t="s">
        <v>17</v>
      </c>
      <c r="D212" s="63">
        <v>5.0384</v>
      </c>
      <c r="E212" s="63"/>
      <c r="F212" s="63"/>
      <c r="G212" s="63"/>
      <c r="H212" s="63"/>
      <c r="I212" s="63"/>
      <c r="J212" s="63"/>
      <c r="K212" s="66"/>
      <c r="L212" s="59" t="s">
        <v>229</v>
      </c>
    </row>
    <row r="213" spans="1:12" ht="12.75">
      <c r="A213" s="9"/>
      <c r="B213" s="34" t="s">
        <v>16</v>
      </c>
      <c r="C213" s="1" t="s">
        <v>9</v>
      </c>
      <c r="D213" s="63">
        <v>4.8504000000000005</v>
      </c>
      <c r="E213" s="63"/>
      <c r="F213" s="63"/>
      <c r="G213" s="63"/>
      <c r="H213" s="63"/>
      <c r="I213" s="63"/>
      <c r="J213" s="63"/>
      <c r="K213" s="66"/>
      <c r="L213" s="59" t="s">
        <v>229</v>
      </c>
    </row>
    <row r="214" spans="1:12" ht="12.75">
      <c r="A214" s="9"/>
      <c r="B214" s="1" t="s">
        <v>13</v>
      </c>
      <c r="C214" s="1"/>
      <c r="D214" s="63"/>
      <c r="E214" s="63"/>
      <c r="F214" s="63"/>
      <c r="G214" s="63"/>
      <c r="H214" s="63"/>
      <c r="I214" s="63"/>
      <c r="J214" s="63"/>
      <c r="K214" s="66"/>
      <c r="L214" s="59" t="s">
        <v>229</v>
      </c>
    </row>
    <row r="215" spans="1:12" ht="12.75">
      <c r="A215" s="9"/>
      <c r="B215" s="34" t="s">
        <v>129</v>
      </c>
      <c r="C215" s="1" t="s">
        <v>26</v>
      </c>
      <c r="D215" s="63">
        <v>2</v>
      </c>
      <c r="E215" s="63"/>
      <c r="F215" s="63"/>
      <c r="G215" s="63"/>
      <c r="H215" s="63"/>
      <c r="I215" s="63"/>
      <c r="J215" s="63"/>
      <c r="K215" s="66"/>
      <c r="L215" s="59" t="s">
        <v>228</v>
      </c>
    </row>
    <row r="216" spans="1:12" ht="12.75">
      <c r="A216" s="9"/>
      <c r="B216" s="34" t="s">
        <v>20</v>
      </c>
      <c r="C216" s="1" t="s">
        <v>9</v>
      </c>
      <c r="D216" s="63">
        <v>1.6995200000000001</v>
      </c>
      <c r="E216" s="63"/>
      <c r="F216" s="63"/>
      <c r="G216" s="63"/>
      <c r="H216" s="63"/>
      <c r="I216" s="63"/>
      <c r="J216" s="63"/>
      <c r="K216" s="66"/>
      <c r="L216" s="59" t="s">
        <v>228</v>
      </c>
    </row>
    <row r="217" spans="1:12" ht="12.75">
      <c r="A217" s="9">
        <v>20</v>
      </c>
      <c r="B217" s="42" t="s">
        <v>132</v>
      </c>
      <c r="C217" s="1" t="s">
        <v>11</v>
      </c>
      <c r="D217" s="65">
        <v>0.008199999999999999</v>
      </c>
      <c r="E217" s="63"/>
      <c r="F217" s="63"/>
      <c r="G217" s="63"/>
      <c r="H217" s="63"/>
      <c r="I217" s="63"/>
      <c r="J217" s="63"/>
      <c r="K217" s="66"/>
      <c r="L217" s="59" t="s">
        <v>229</v>
      </c>
    </row>
    <row r="218" spans="1:12" ht="12.75">
      <c r="A218" s="9"/>
      <c r="B218" s="34" t="s">
        <v>22</v>
      </c>
      <c r="C218" s="1" t="s">
        <v>17</v>
      </c>
      <c r="D218" s="63">
        <v>2.501</v>
      </c>
      <c r="E218" s="63"/>
      <c r="F218" s="63"/>
      <c r="G218" s="63"/>
      <c r="H218" s="63"/>
      <c r="I218" s="63"/>
      <c r="J218" s="63"/>
      <c r="K218" s="66"/>
      <c r="L218" s="59" t="s">
        <v>229</v>
      </c>
    </row>
    <row r="219" spans="1:12" ht="12.75">
      <c r="A219" s="9"/>
      <c r="B219" s="34" t="s">
        <v>16</v>
      </c>
      <c r="C219" s="1" t="s">
        <v>9</v>
      </c>
      <c r="D219" s="63">
        <v>1.3283999999999998</v>
      </c>
      <c r="E219" s="63"/>
      <c r="F219" s="63"/>
      <c r="G219" s="63"/>
      <c r="H219" s="63"/>
      <c r="I219" s="63"/>
      <c r="J219" s="63"/>
      <c r="K219" s="66"/>
      <c r="L219" s="59" t="s">
        <v>229</v>
      </c>
    </row>
    <row r="220" spans="1:12" ht="12.75">
      <c r="A220" s="9"/>
      <c r="B220" s="1" t="s">
        <v>13</v>
      </c>
      <c r="C220" s="1"/>
      <c r="D220" s="63"/>
      <c r="E220" s="63"/>
      <c r="F220" s="63"/>
      <c r="G220" s="63"/>
      <c r="H220" s="63"/>
      <c r="I220" s="63"/>
      <c r="J220" s="63"/>
      <c r="K220" s="66"/>
      <c r="L220" s="59" t="s">
        <v>229</v>
      </c>
    </row>
    <row r="221" spans="1:12" ht="12.75">
      <c r="A221" s="9"/>
      <c r="B221" s="34" t="s">
        <v>131</v>
      </c>
      <c r="C221" s="1" t="s">
        <v>26</v>
      </c>
      <c r="D221" s="63">
        <v>1</v>
      </c>
      <c r="E221" s="63"/>
      <c r="F221" s="63"/>
      <c r="G221" s="63"/>
      <c r="H221" s="63"/>
      <c r="I221" s="63"/>
      <c r="J221" s="63"/>
      <c r="K221" s="66"/>
      <c r="L221" s="59" t="s">
        <v>228</v>
      </c>
    </row>
    <row r="222" spans="1:12" ht="12.75">
      <c r="A222" s="9"/>
      <c r="B222" s="34" t="s">
        <v>20</v>
      </c>
      <c r="C222" s="1" t="s">
        <v>9</v>
      </c>
      <c r="D222" s="63">
        <v>0.40343999999999997</v>
      </c>
      <c r="E222" s="63"/>
      <c r="F222" s="63"/>
      <c r="G222" s="63"/>
      <c r="H222" s="63"/>
      <c r="I222" s="63"/>
      <c r="J222" s="63"/>
      <c r="K222" s="66"/>
      <c r="L222" s="59" t="s">
        <v>228</v>
      </c>
    </row>
    <row r="223" spans="1:12" ht="12.75">
      <c r="A223" s="10">
        <v>21</v>
      </c>
      <c r="B223" s="50" t="s">
        <v>133</v>
      </c>
      <c r="C223" s="11" t="s">
        <v>5</v>
      </c>
      <c r="D223" s="65">
        <v>3</v>
      </c>
      <c r="E223" s="63"/>
      <c r="F223" s="63"/>
      <c r="G223" s="63"/>
      <c r="H223" s="63"/>
      <c r="I223" s="63"/>
      <c r="J223" s="63"/>
      <c r="K223" s="66"/>
      <c r="L223" s="59" t="s">
        <v>229</v>
      </c>
    </row>
    <row r="224" spans="1:12" ht="12.75">
      <c r="A224" s="10"/>
      <c r="B224" s="36" t="s">
        <v>22</v>
      </c>
      <c r="C224" s="11" t="s">
        <v>17</v>
      </c>
      <c r="D224" s="63">
        <v>0.6354</v>
      </c>
      <c r="E224" s="63"/>
      <c r="F224" s="63"/>
      <c r="G224" s="63"/>
      <c r="H224" s="63"/>
      <c r="I224" s="63"/>
      <c r="J224" s="63"/>
      <c r="K224" s="66"/>
      <c r="L224" s="59" t="s">
        <v>229</v>
      </c>
    </row>
    <row r="225" spans="1:12" ht="12.75">
      <c r="A225" s="10"/>
      <c r="B225" s="43" t="s">
        <v>23</v>
      </c>
      <c r="C225" s="16" t="s">
        <v>9</v>
      </c>
      <c r="D225" s="63">
        <v>0.06318</v>
      </c>
      <c r="E225" s="63"/>
      <c r="F225" s="69"/>
      <c r="G225" s="69"/>
      <c r="H225" s="69"/>
      <c r="I225" s="69"/>
      <c r="J225" s="69"/>
      <c r="K225" s="66"/>
      <c r="L225" s="59" t="s">
        <v>229</v>
      </c>
    </row>
    <row r="226" spans="1:12" ht="15.75">
      <c r="A226" s="9">
        <v>1</v>
      </c>
      <c r="B226" s="33" t="s">
        <v>52</v>
      </c>
      <c r="C226" s="1" t="s">
        <v>234</v>
      </c>
      <c r="D226" s="62">
        <v>62</v>
      </c>
      <c r="E226" s="63"/>
      <c r="F226" s="63"/>
      <c r="G226" s="63"/>
      <c r="H226" s="63"/>
      <c r="I226" s="63"/>
      <c r="J226" s="63"/>
      <c r="K226" s="64"/>
      <c r="L226" s="59" t="s">
        <v>229</v>
      </c>
    </row>
    <row r="227" spans="1:12" ht="12.75">
      <c r="A227" s="9"/>
      <c r="B227" s="34" t="s">
        <v>22</v>
      </c>
      <c r="C227" s="1" t="s">
        <v>17</v>
      </c>
      <c r="D227" s="63">
        <v>1.674</v>
      </c>
      <c r="E227" s="63"/>
      <c r="F227" s="63"/>
      <c r="G227" s="63"/>
      <c r="H227" s="63"/>
      <c r="I227" s="63"/>
      <c r="J227" s="63"/>
      <c r="K227" s="72"/>
      <c r="L227" s="59" t="s">
        <v>229</v>
      </c>
    </row>
    <row r="228" spans="1:12" ht="12.75">
      <c r="A228" s="9"/>
      <c r="B228" s="34" t="s">
        <v>47</v>
      </c>
      <c r="C228" s="1" t="s">
        <v>24</v>
      </c>
      <c r="D228" s="63">
        <v>3.751</v>
      </c>
      <c r="E228" s="63"/>
      <c r="F228" s="63"/>
      <c r="G228" s="63"/>
      <c r="H228" s="63"/>
      <c r="I228" s="63"/>
      <c r="J228" s="63"/>
      <c r="K228" s="72"/>
      <c r="L228" s="59" t="s">
        <v>229</v>
      </c>
    </row>
    <row r="229" spans="1:12" ht="12.75">
      <c r="A229" s="9"/>
      <c r="B229" s="34" t="s">
        <v>23</v>
      </c>
      <c r="C229" s="1" t="s">
        <v>9</v>
      </c>
      <c r="D229" s="63">
        <v>0.13702</v>
      </c>
      <c r="E229" s="63"/>
      <c r="F229" s="63"/>
      <c r="G229" s="63"/>
      <c r="H229" s="63"/>
      <c r="I229" s="63"/>
      <c r="J229" s="63"/>
      <c r="K229" s="72"/>
      <c r="L229" s="59" t="s">
        <v>229</v>
      </c>
    </row>
    <row r="230" spans="1:12" ht="15.75">
      <c r="A230" s="9"/>
      <c r="B230" s="34" t="s">
        <v>213</v>
      </c>
      <c r="C230" s="1" t="s">
        <v>234</v>
      </c>
      <c r="D230" s="63">
        <v>0.0037199999999999998</v>
      </c>
      <c r="E230" s="63"/>
      <c r="F230" s="63"/>
      <c r="G230" s="63"/>
      <c r="H230" s="63"/>
      <c r="I230" s="63"/>
      <c r="J230" s="63"/>
      <c r="K230" s="72"/>
      <c r="L230" s="59" t="s">
        <v>228</v>
      </c>
    </row>
    <row r="231" spans="1:12" ht="15.75">
      <c r="A231" s="9">
        <v>2</v>
      </c>
      <c r="B231" s="33" t="s">
        <v>53</v>
      </c>
      <c r="C231" s="1" t="s">
        <v>234</v>
      </c>
      <c r="D231" s="62">
        <v>8</v>
      </c>
      <c r="E231" s="63"/>
      <c r="F231" s="63"/>
      <c r="G231" s="63"/>
      <c r="H231" s="63"/>
      <c r="I231" s="63"/>
      <c r="J231" s="63"/>
      <c r="K231" s="72"/>
      <c r="L231" s="59" t="s">
        <v>229</v>
      </c>
    </row>
    <row r="232" spans="1:12" ht="12.75">
      <c r="A232" s="9"/>
      <c r="B232" s="34" t="s">
        <v>22</v>
      </c>
      <c r="C232" s="1" t="s">
        <v>17</v>
      </c>
      <c r="D232" s="63">
        <v>40.24</v>
      </c>
      <c r="E232" s="63"/>
      <c r="F232" s="63"/>
      <c r="G232" s="63"/>
      <c r="H232" s="63"/>
      <c r="I232" s="63"/>
      <c r="J232" s="63"/>
      <c r="K232" s="72"/>
      <c r="L232" s="59" t="s">
        <v>229</v>
      </c>
    </row>
    <row r="233" spans="1:12" ht="12.75">
      <c r="A233" s="9">
        <v>3</v>
      </c>
      <c r="B233" s="33" t="s">
        <v>58</v>
      </c>
      <c r="C233" s="1" t="s">
        <v>11</v>
      </c>
      <c r="D233" s="74">
        <v>140</v>
      </c>
      <c r="E233" s="63"/>
      <c r="F233" s="63"/>
      <c r="G233" s="63"/>
      <c r="H233" s="63"/>
      <c r="I233" s="63"/>
      <c r="J233" s="63"/>
      <c r="K233" s="64"/>
      <c r="L233" s="59" t="s">
        <v>229</v>
      </c>
    </row>
    <row r="234" spans="1:12" ht="12.75">
      <c r="A234" s="52"/>
      <c r="B234" s="34" t="s">
        <v>99</v>
      </c>
      <c r="C234" s="1" t="s">
        <v>11</v>
      </c>
      <c r="D234" s="63">
        <v>140</v>
      </c>
      <c r="E234" s="63"/>
      <c r="F234" s="63"/>
      <c r="G234" s="63"/>
      <c r="H234" s="63"/>
      <c r="I234" s="63"/>
      <c r="J234" s="63"/>
      <c r="K234" s="64"/>
      <c r="L234" s="59" t="s">
        <v>229</v>
      </c>
    </row>
    <row r="235" spans="1:12" ht="15.75">
      <c r="A235" s="9">
        <v>4</v>
      </c>
      <c r="B235" s="45" t="s">
        <v>48</v>
      </c>
      <c r="C235" s="1" t="s">
        <v>234</v>
      </c>
      <c r="D235" s="65">
        <v>28</v>
      </c>
      <c r="E235" s="63"/>
      <c r="F235" s="63"/>
      <c r="G235" s="63"/>
      <c r="H235" s="63"/>
      <c r="I235" s="63"/>
      <c r="J235" s="63"/>
      <c r="K235" s="64"/>
      <c r="L235" s="59" t="s">
        <v>229</v>
      </c>
    </row>
    <row r="236" spans="1:12" ht="12.75">
      <c r="A236" s="9"/>
      <c r="B236" s="34" t="s">
        <v>49</v>
      </c>
      <c r="C236" s="1" t="s">
        <v>24</v>
      </c>
      <c r="D236" s="63">
        <v>0.6901999999999999</v>
      </c>
      <c r="E236" s="63"/>
      <c r="F236" s="63"/>
      <c r="G236" s="63"/>
      <c r="H236" s="63"/>
      <c r="I236" s="63"/>
      <c r="J236" s="63"/>
      <c r="K236" s="64"/>
      <c r="L236" s="59" t="s">
        <v>229</v>
      </c>
    </row>
    <row r="237" spans="1:12" ht="15.75">
      <c r="A237" s="12">
        <v>5</v>
      </c>
      <c r="B237" s="37" t="s">
        <v>165</v>
      </c>
      <c r="C237" s="13" t="s">
        <v>234</v>
      </c>
      <c r="D237" s="62">
        <v>28</v>
      </c>
      <c r="E237" s="67"/>
      <c r="F237" s="67"/>
      <c r="G237" s="67"/>
      <c r="H237" s="67"/>
      <c r="I237" s="67"/>
      <c r="J237" s="67"/>
      <c r="K237" s="64"/>
      <c r="L237" s="59" t="s">
        <v>229</v>
      </c>
    </row>
    <row r="238" spans="1:12" ht="12.75">
      <c r="A238" s="12"/>
      <c r="B238" s="39" t="s">
        <v>22</v>
      </c>
      <c r="C238" s="13" t="s">
        <v>17</v>
      </c>
      <c r="D238" s="67">
        <v>50.4</v>
      </c>
      <c r="E238" s="67"/>
      <c r="F238" s="67"/>
      <c r="G238" s="67"/>
      <c r="H238" s="67"/>
      <c r="I238" s="67"/>
      <c r="J238" s="67"/>
      <c r="K238" s="64"/>
      <c r="L238" s="59" t="s">
        <v>229</v>
      </c>
    </row>
    <row r="239" spans="1:12" ht="15.75">
      <c r="A239" s="12"/>
      <c r="B239" s="40" t="s">
        <v>25</v>
      </c>
      <c r="C239" s="13" t="s">
        <v>234</v>
      </c>
      <c r="D239" s="67">
        <v>30.800000000000004</v>
      </c>
      <c r="E239" s="67"/>
      <c r="F239" s="67"/>
      <c r="G239" s="67"/>
      <c r="H239" s="67"/>
      <c r="I239" s="67"/>
      <c r="J239" s="67"/>
      <c r="K239" s="64"/>
      <c r="L239" s="59" t="s">
        <v>228</v>
      </c>
    </row>
    <row r="240" spans="1:12" ht="15.75">
      <c r="A240" s="9">
        <v>6</v>
      </c>
      <c r="B240" s="45" t="s">
        <v>171</v>
      </c>
      <c r="C240" s="1" t="s">
        <v>234</v>
      </c>
      <c r="D240" s="65">
        <v>23</v>
      </c>
      <c r="E240" s="63"/>
      <c r="F240" s="63"/>
      <c r="G240" s="63"/>
      <c r="H240" s="63"/>
      <c r="I240" s="63"/>
      <c r="J240" s="63"/>
      <c r="K240" s="64"/>
      <c r="L240" s="59" t="s">
        <v>229</v>
      </c>
    </row>
    <row r="241" spans="1:12" ht="12.75">
      <c r="A241" s="9"/>
      <c r="B241" s="34" t="s">
        <v>22</v>
      </c>
      <c r="C241" s="1" t="s">
        <v>17</v>
      </c>
      <c r="D241" s="63">
        <v>3.0820000000000003</v>
      </c>
      <c r="E241" s="63"/>
      <c r="F241" s="63"/>
      <c r="G241" s="63"/>
      <c r="H241" s="63"/>
      <c r="I241" s="63"/>
      <c r="J241" s="63"/>
      <c r="K241" s="64"/>
      <c r="L241" s="59" t="s">
        <v>229</v>
      </c>
    </row>
    <row r="242" spans="1:12" ht="12.75">
      <c r="A242" s="9"/>
      <c r="B242" s="34" t="s">
        <v>29</v>
      </c>
      <c r="C242" s="1" t="s">
        <v>24</v>
      </c>
      <c r="D242" s="63">
        <v>0.66907</v>
      </c>
      <c r="E242" s="63"/>
      <c r="F242" s="63"/>
      <c r="G242" s="63"/>
      <c r="H242" s="63"/>
      <c r="I242" s="63"/>
      <c r="J242" s="63"/>
      <c r="K242" s="64"/>
      <c r="L242" s="59" t="s">
        <v>229</v>
      </c>
    </row>
    <row r="243" spans="1:12" ht="12.75">
      <c r="A243" s="9"/>
      <c r="B243" s="34" t="s">
        <v>30</v>
      </c>
      <c r="C243" s="1" t="s">
        <v>24</v>
      </c>
      <c r="D243" s="63">
        <v>2.99</v>
      </c>
      <c r="E243" s="63"/>
      <c r="F243" s="63"/>
      <c r="G243" s="63"/>
      <c r="H243" s="63"/>
      <c r="I243" s="63"/>
      <c r="J243" s="63"/>
      <c r="K243" s="64"/>
      <c r="L243" s="59" t="s">
        <v>229</v>
      </c>
    </row>
    <row r="244" spans="1:12" ht="15.75">
      <c r="A244" s="26"/>
      <c r="B244" s="34" t="s">
        <v>172</v>
      </c>
      <c r="C244" s="1" t="s">
        <v>234</v>
      </c>
      <c r="D244" s="63">
        <v>25.3</v>
      </c>
      <c r="E244" s="63"/>
      <c r="F244" s="63"/>
      <c r="G244" s="63"/>
      <c r="H244" s="63"/>
      <c r="I244" s="63"/>
      <c r="J244" s="63"/>
      <c r="K244" s="64"/>
      <c r="L244" s="59" t="s">
        <v>228</v>
      </c>
    </row>
    <row r="245" spans="1:12" ht="15.75">
      <c r="A245" s="9">
        <v>7</v>
      </c>
      <c r="B245" s="45" t="s">
        <v>50</v>
      </c>
      <c r="C245" s="1" t="s">
        <v>234</v>
      </c>
      <c r="D245" s="65">
        <v>15</v>
      </c>
      <c r="E245" s="63"/>
      <c r="F245" s="63"/>
      <c r="G245" s="63"/>
      <c r="H245" s="63"/>
      <c r="I245" s="63"/>
      <c r="J245" s="63"/>
      <c r="K245" s="64"/>
      <c r="L245" s="59" t="s">
        <v>229</v>
      </c>
    </row>
    <row r="246" spans="1:12" ht="12.75">
      <c r="A246" s="9"/>
      <c r="B246" s="34" t="s">
        <v>22</v>
      </c>
      <c r="C246" s="1" t="s">
        <v>17</v>
      </c>
      <c r="D246" s="63">
        <v>2.0100000000000002</v>
      </c>
      <c r="E246" s="63"/>
      <c r="F246" s="63"/>
      <c r="G246" s="63"/>
      <c r="H246" s="63"/>
      <c r="I246" s="63"/>
      <c r="J246" s="63"/>
      <c r="K246" s="64"/>
      <c r="L246" s="59" t="s">
        <v>229</v>
      </c>
    </row>
    <row r="247" spans="1:12" ht="12.75">
      <c r="A247" s="9"/>
      <c r="B247" s="34" t="s">
        <v>29</v>
      </c>
      <c r="C247" s="1" t="s">
        <v>24</v>
      </c>
      <c r="D247" s="63">
        <v>0.43635</v>
      </c>
      <c r="E247" s="63"/>
      <c r="F247" s="63"/>
      <c r="G247" s="63"/>
      <c r="H247" s="63"/>
      <c r="I247" s="63"/>
      <c r="J247" s="63"/>
      <c r="K247" s="64"/>
      <c r="L247" s="59" t="s">
        <v>229</v>
      </c>
    </row>
    <row r="248" spans="1:12" ht="12.75">
      <c r="A248" s="9"/>
      <c r="B248" s="34" t="s">
        <v>30</v>
      </c>
      <c r="C248" s="1" t="s">
        <v>24</v>
      </c>
      <c r="D248" s="63">
        <v>1.9500000000000002</v>
      </c>
      <c r="E248" s="63"/>
      <c r="F248" s="63"/>
      <c r="G248" s="63"/>
      <c r="H248" s="63"/>
      <c r="I248" s="63"/>
      <c r="J248" s="63"/>
      <c r="K248" s="64"/>
      <c r="L248" s="59" t="s">
        <v>229</v>
      </c>
    </row>
    <row r="249" spans="1:12" ht="12.75">
      <c r="A249" s="26"/>
      <c r="B249" s="53" t="s">
        <v>214</v>
      </c>
      <c r="C249" s="1" t="s">
        <v>4</v>
      </c>
      <c r="D249" s="63">
        <v>16.5</v>
      </c>
      <c r="E249" s="67"/>
      <c r="F249" s="63"/>
      <c r="G249" s="63"/>
      <c r="H249" s="63"/>
      <c r="I249" s="63"/>
      <c r="J249" s="63"/>
      <c r="K249" s="64"/>
      <c r="L249" s="59" t="s">
        <v>228</v>
      </c>
    </row>
    <row r="250" spans="1:12" ht="15.75">
      <c r="A250" s="9">
        <v>8</v>
      </c>
      <c r="B250" s="42" t="s">
        <v>169</v>
      </c>
      <c r="C250" s="1" t="s">
        <v>234</v>
      </c>
      <c r="D250" s="65">
        <v>0.5</v>
      </c>
      <c r="E250" s="63"/>
      <c r="F250" s="63"/>
      <c r="G250" s="63"/>
      <c r="H250" s="63"/>
      <c r="I250" s="63"/>
      <c r="J250" s="63"/>
      <c r="K250" s="64"/>
      <c r="L250" s="59" t="s">
        <v>229</v>
      </c>
    </row>
    <row r="251" spans="1:12" ht="12.75">
      <c r="A251" s="9"/>
      <c r="B251" s="34" t="s">
        <v>28</v>
      </c>
      <c r="C251" s="1" t="s">
        <v>17</v>
      </c>
      <c r="D251" s="63">
        <v>0.445</v>
      </c>
      <c r="E251" s="63"/>
      <c r="F251" s="63"/>
      <c r="G251" s="63"/>
      <c r="H251" s="63"/>
      <c r="I251" s="63"/>
      <c r="J251" s="63"/>
      <c r="K251" s="64"/>
      <c r="L251" s="59" t="s">
        <v>229</v>
      </c>
    </row>
    <row r="252" spans="1:12" ht="12.75">
      <c r="A252" s="9"/>
      <c r="B252" s="34" t="s">
        <v>16</v>
      </c>
      <c r="C252" s="1" t="s">
        <v>9</v>
      </c>
      <c r="D252" s="63">
        <v>0.185</v>
      </c>
      <c r="E252" s="63"/>
      <c r="F252" s="63"/>
      <c r="G252" s="63"/>
      <c r="H252" s="63"/>
      <c r="I252" s="63"/>
      <c r="J252" s="63"/>
      <c r="K252" s="64"/>
      <c r="L252" s="59" t="s">
        <v>229</v>
      </c>
    </row>
    <row r="253" spans="1:12" ht="12.75">
      <c r="A253" s="9"/>
      <c r="B253" s="1" t="s">
        <v>13</v>
      </c>
      <c r="C253" s="1"/>
      <c r="D253" s="63"/>
      <c r="E253" s="63"/>
      <c r="F253" s="63"/>
      <c r="G253" s="63"/>
      <c r="H253" s="63"/>
      <c r="I253" s="63"/>
      <c r="J253" s="63"/>
      <c r="K253" s="64"/>
      <c r="L253" s="59" t="s">
        <v>229</v>
      </c>
    </row>
    <row r="254" spans="1:12" ht="15.75">
      <c r="A254" s="9"/>
      <c r="B254" s="34" t="s">
        <v>170</v>
      </c>
      <c r="C254" s="1" t="s">
        <v>234</v>
      </c>
      <c r="D254" s="63">
        <v>0.575</v>
      </c>
      <c r="E254" s="63"/>
      <c r="F254" s="63"/>
      <c r="G254" s="63"/>
      <c r="H254" s="63"/>
      <c r="I254" s="63"/>
      <c r="J254" s="63"/>
      <c r="K254" s="64"/>
      <c r="L254" s="59" t="s">
        <v>228</v>
      </c>
    </row>
    <row r="255" spans="1:12" ht="12.75">
      <c r="A255" s="9"/>
      <c r="B255" s="34" t="s">
        <v>20</v>
      </c>
      <c r="C255" s="1" t="s">
        <v>9</v>
      </c>
      <c r="D255" s="63">
        <v>0.01</v>
      </c>
      <c r="E255" s="63"/>
      <c r="F255" s="63"/>
      <c r="G255" s="63"/>
      <c r="H255" s="63"/>
      <c r="I255" s="63"/>
      <c r="J255" s="63"/>
      <c r="K255" s="64"/>
      <c r="L255" s="59" t="s">
        <v>228</v>
      </c>
    </row>
    <row r="256" spans="1:12" ht="15.75">
      <c r="A256" s="25">
        <v>9</v>
      </c>
      <c r="B256" s="47" t="s">
        <v>112</v>
      </c>
      <c r="C256" s="24" t="s">
        <v>234</v>
      </c>
      <c r="D256" s="74">
        <v>0.87306</v>
      </c>
      <c r="E256" s="67"/>
      <c r="F256" s="67"/>
      <c r="G256" s="67"/>
      <c r="H256" s="67"/>
      <c r="I256" s="67"/>
      <c r="J256" s="67"/>
      <c r="K256" s="64"/>
      <c r="L256" s="59" t="s">
        <v>229</v>
      </c>
    </row>
    <row r="257" spans="1:12" ht="12.75">
      <c r="A257" s="25"/>
      <c r="B257" s="48" t="s">
        <v>28</v>
      </c>
      <c r="C257" s="24" t="s">
        <v>17</v>
      </c>
      <c r="D257" s="63">
        <v>9.254435999999998</v>
      </c>
      <c r="E257" s="63"/>
      <c r="F257" s="63"/>
      <c r="G257" s="63"/>
      <c r="H257" s="63"/>
      <c r="I257" s="63"/>
      <c r="J257" s="63"/>
      <c r="K257" s="64"/>
      <c r="L257" s="59" t="s">
        <v>229</v>
      </c>
    </row>
    <row r="258" spans="1:12" ht="12.75">
      <c r="A258" s="25"/>
      <c r="B258" s="48" t="s">
        <v>23</v>
      </c>
      <c r="C258" s="24" t="s">
        <v>9</v>
      </c>
      <c r="D258" s="63">
        <v>6.2336484</v>
      </c>
      <c r="E258" s="63"/>
      <c r="F258" s="63"/>
      <c r="G258" s="63"/>
      <c r="H258" s="63"/>
      <c r="I258" s="63"/>
      <c r="J258" s="63"/>
      <c r="K258" s="64"/>
      <c r="L258" s="59" t="s">
        <v>229</v>
      </c>
    </row>
    <row r="259" spans="1:12" ht="12.75">
      <c r="A259" s="25"/>
      <c r="B259" s="24" t="s">
        <v>13</v>
      </c>
      <c r="C259" s="24"/>
      <c r="D259" s="63"/>
      <c r="E259" s="63"/>
      <c r="F259" s="63"/>
      <c r="G259" s="63"/>
      <c r="H259" s="63"/>
      <c r="I259" s="63"/>
      <c r="J259" s="63"/>
      <c r="K259" s="64"/>
      <c r="L259" s="59" t="s">
        <v>229</v>
      </c>
    </row>
    <row r="260" spans="1:12" ht="12.75">
      <c r="A260" s="25"/>
      <c r="B260" s="49" t="s">
        <v>59</v>
      </c>
      <c r="C260" s="24" t="s">
        <v>26</v>
      </c>
      <c r="D260" s="63">
        <v>1</v>
      </c>
      <c r="E260" s="63"/>
      <c r="F260" s="63"/>
      <c r="G260" s="63"/>
      <c r="H260" s="63"/>
      <c r="I260" s="63"/>
      <c r="J260" s="63"/>
      <c r="K260" s="64"/>
      <c r="L260" s="59" t="s">
        <v>228</v>
      </c>
    </row>
    <row r="261" spans="1:12" ht="12.75">
      <c r="A261" s="25"/>
      <c r="B261" s="49" t="s">
        <v>60</v>
      </c>
      <c r="C261" s="24" t="s">
        <v>26</v>
      </c>
      <c r="D261" s="63">
        <v>1</v>
      </c>
      <c r="E261" s="63"/>
      <c r="F261" s="63"/>
      <c r="G261" s="63"/>
      <c r="H261" s="63"/>
      <c r="I261" s="63"/>
      <c r="J261" s="63"/>
      <c r="K261" s="64"/>
      <c r="L261" s="59" t="s">
        <v>228</v>
      </c>
    </row>
    <row r="262" spans="1:12" ht="12.75">
      <c r="A262" s="25"/>
      <c r="B262" s="48" t="s">
        <v>61</v>
      </c>
      <c r="C262" s="24" t="s">
        <v>26</v>
      </c>
      <c r="D262" s="63">
        <v>1</v>
      </c>
      <c r="E262" s="63"/>
      <c r="F262" s="63"/>
      <c r="G262" s="63"/>
      <c r="H262" s="63"/>
      <c r="I262" s="63"/>
      <c r="J262" s="63"/>
      <c r="K262" s="64"/>
      <c r="L262" s="59" t="s">
        <v>228</v>
      </c>
    </row>
    <row r="263" spans="1:12" ht="12.75">
      <c r="A263" s="25"/>
      <c r="B263" s="49" t="s">
        <v>62</v>
      </c>
      <c r="C263" s="24" t="s">
        <v>26</v>
      </c>
      <c r="D263" s="63">
        <v>1</v>
      </c>
      <c r="E263" s="63"/>
      <c r="F263" s="63"/>
      <c r="G263" s="63"/>
      <c r="H263" s="63"/>
      <c r="I263" s="63"/>
      <c r="J263" s="63"/>
      <c r="K263" s="64"/>
      <c r="L263" s="59" t="s">
        <v>227</v>
      </c>
    </row>
    <row r="264" spans="1:12" ht="15.75">
      <c r="A264" s="25"/>
      <c r="B264" s="48" t="s">
        <v>38</v>
      </c>
      <c r="C264" s="24" t="s">
        <v>234</v>
      </c>
      <c r="D264" s="63">
        <v>0.13707042</v>
      </c>
      <c r="E264" s="63"/>
      <c r="F264" s="63"/>
      <c r="G264" s="63"/>
      <c r="H264" s="63"/>
      <c r="I264" s="63"/>
      <c r="J264" s="63"/>
      <c r="K264" s="64"/>
      <c r="L264" s="59" t="s">
        <v>228</v>
      </c>
    </row>
    <row r="265" spans="1:12" ht="12.75">
      <c r="A265" s="25"/>
      <c r="B265" s="48" t="s">
        <v>39</v>
      </c>
      <c r="C265" s="24" t="s">
        <v>9</v>
      </c>
      <c r="D265" s="63">
        <v>5.770926599999999</v>
      </c>
      <c r="E265" s="63"/>
      <c r="F265" s="63"/>
      <c r="G265" s="63"/>
      <c r="H265" s="63"/>
      <c r="I265" s="63"/>
      <c r="J265" s="63"/>
      <c r="K265" s="64"/>
      <c r="L265" s="59" t="s">
        <v>228</v>
      </c>
    </row>
    <row r="266" spans="1:12" ht="15.75">
      <c r="A266" s="10">
        <v>10</v>
      </c>
      <c r="B266" s="50" t="s">
        <v>222</v>
      </c>
      <c r="C266" s="11" t="s">
        <v>236</v>
      </c>
      <c r="D266" s="65">
        <v>8</v>
      </c>
      <c r="E266" s="63"/>
      <c r="F266" s="63"/>
      <c r="G266" s="63"/>
      <c r="H266" s="63"/>
      <c r="I266" s="63"/>
      <c r="J266" s="63"/>
      <c r="K266" s="64"/>
      <c r="L266" s="59" t="s">
        <v>229</v>
      </c>
    </row>
    <row r="267" spans="1:12" ht="12.75">
      <c r="A267" s="10"/>
      <c r="B267" s="36" t="s">
        <v>22</v>
      </c>
      <c r="C267" s="11" t="s">
        <v>17</v>
      </c>
      <c r="D267" s="63">
        <v>2.688</v>
      </c>
      <c r="E267" s="63"/>
      <c r="F267" s="63"/>
      <c r="G267" s="63"/>
      <c r="H267" s="63"/>
      <c r="I267" s="63"/>
      <c r="J267" s="63"/>
      <c r="K267" s="72"/>
      <c r="L267" s="59" t="s">
        <v>229</v>
      </c>
    </row>
    <row r="268" spans="1:12" ht="12.75">
      <c r="A268" s="10"/>
      <c r="B268" s="36" t="s">
        <v>16</v>
      </c>
      <c r="C268" s="11" t="s">
        <v>9</v>
      </c>
      <c r="D268" s="63">
        <v>0.12</v>
      </c>
      <c r="E268" s="63"/>
      <c r="F268" s="63"/>
      <c r="G268" s="63"/>
      <c r="H268" s="63"/>
      <c r="I268" s="63"/>
      <c r="J268" s="63"/>
      <c r="K268" s="72"/>
      <c r="L268" s="59" t="s">
        <v>229</v>
      </c>
    </row>
    <row r="269" spans="1:12" ht="12.75">
      <c r="A269" s="10"/>
      <c r="B269" s="11" t="s">
        <v>13</v>
      </c>
      <c r="C269" s="11"/>
      <c r="D269" s="63"/>
      <c r="E269" s="63"/>
      <c r="F269" s="63"/>
      <c r="G269" s="63"/>
      <c r="H269" s="63"/>
      <c r="I269" s="63"/>
      <c r="J269" s="63"/>
      <c r="K269" s="72"/>
      <c r="L269" s="59" t="s">
        <v>229</v>
      </c>
    </row>
    <row r="270" spans="1:12" ht="12.75">
      <c r="A270" s="10"/>
      <c r="B270" s="36" t="s">
        <v>51</v>
      </c>
      <c r="C270" s="11" t="s">
        <v>11</v>
      </c>
      <c r="D270" s="63">
        <v>0.0192</v>
      </c>
      <c r="E270" s="63"/>
      <c r="F270" s="63"/>
      <c r="G270" s="63"/>
      <c r="H270" s="63"/>
      <c r="I270" s="63"/>
      <c r="J270" s="63"/>
      <c r="K270" s="72"/>
      <c r="L270" s="59" t="s">
        <v>228</v>
      </c>
    </row>
    <row r="271" spans="1:12" ht="12.75">
      <c r="A271" s="10"/>
      <c r="B271" s="36" t="s">
        <v>20</v>
      </c>
      <c r="C271" s="11" t="s">
        <v>9</v>
      </c>
      <c r="D271" s="63">
        <v>0.18239999999999998</v>
      </c>
      <c r="E271" s="63"/>
      <c r="F271" s="63"/>
      <c r="G271" s="63"/>
      <c r="H271" s="63"/>
      <c r="I271" s="63"/>
      <c r="J271" s="63"/>
      <c r="K271" s="72"/>
      <c r="L271" s="59" t="s">
        <v>228</v>
      </c>
    </row>
    <row r="272" spans="1:12" ht="12.75">
      <c r="A272" s="9">
        <v>11</v>
      </c>
      <c r="B272" s="42" t="s">
        <v>134</v>
      </c>
      <c r="C272" s="1" t="s">
        <v>11</v>
      </c>
      <c r="D272" s="65">
        <v>0.004200000000000001</v>
      </c>
      <c r="E272" s="63"/>
      <c r="F272" s="63"/>
      <c r="G272" s="63"/>
      <c r="H272" s="63"/>
      <c r="I272" s="63"/>
      <c r="J272" s="63"/>
      <c r="K272" s="64"/>
      <c r="L272" s="59" t="s">
        <v>229</v>
      </c>
    </row>
    <row r="273" spans="1:12" ht="12.75">
      <c r="A273" s="9"/>
      <c r="B273" s="34" t="s">
        <v>22</v>
      </c>
      <c r="C273" s="1" t="s">
        <v>17</v>
      </c>
      <c r="D273" s="63">
        <v>1.2810000000000001</v>
      </c>
      <c r="E273" s="63"/>
      <c r="F273" s="63"/>
      <c r="G273" s="63"/>
      <c r="H273" s="63"/>
      <c r="I273" s="63"/>
      <c r="J273" s="63"/>
      <c r="K273" s="64"/>
      <c r="L273" s="59" t="s">
        <v>229</v>
      </c>
    </row>
    <row r="274" spans="1:12" ht="12.75">
      <c r="A274" s="9"/>
      <c r="B274" s="34" t="s">
        <v>16</v>
      </c>
      <c r="C274" s="1" t="s">
        <v>9</v>
      </c>
      <c r="D274" s="63">
        <v>0.6804000000000001</v>
      </c>
      <c r="E274" s="63"/>
      <c r="F274" s="63"/>
      <c r="G274" s="63"/>
      <c r="H274" s="63"/>
      <c r="I274" s="63"/>
      <c r="J274" s="63"/>
      <c r="K274" s="64"/>
      <c r="L274" s="59" t="s">
        <v>229</v>
      </c>
    </row>
    <row r="275" spans="1:12" ht="12.75">
      <c r="A275" s="9"/>
      <c r="B275" s="1" t="s">
        <v>13</v>
      </c>
      <c r="C275" s="1"/>
      <c r="D275" s="63"/>
      <c r="E275" s="63"/>
      <c r="F275" s="63"/>
      <c r="G275" s="63"/>
      <c r="H275" s="63"/>
      <c r="I275" s="63"/>
      <c r="J275" s="63"/>
      <c r="K275" s="64"/>
      <c r="L275" s="59" t="s">
        <v>229</v>
      </c>
    </row>
    <row r="276" spans="1:12" ht="12.75">
      <c r="A276" s="9"/>
      <c r="B276" s="34" t="s">
        <v>135</v>
      </c>
      <c r="C276" s="1" t="s">
        <v>26</v>
      </c>
      <c r="D276" s="63">
        <v>1</v>
      </c>
      <c r="E276" s="63"/>
      <c r="F276" s="63"/>
      <c r="G276" s="63"/>
      <c r="H276" s="63"/>
      <c r="I276" s="63"/>
      <c r="J276" s="63"/>
      <c r="K276" s="64"/>
      <c r="L276" s="59" t="s">
        <v>228</v>
      </c>
    </row>
    <row r="277" spans="1:12" ht="12.75">
      <c r="A277" s="9"/>
      <c r="B277" s="34" t="s">
        <v>20</v>
      </c>
      <c r="C277" s="1" t="s">
        <v>9</v>
      </c>
      <c r="D277" s="63">
        <v>0.20664000000000005</v>
      </c>
      <c r="E277" s="63"/>
      <c r="F277" s="63"/>
      <c r="G277" s="63"/>
      <c r="H277" s="63"/>
      <c r="I277" s="63"/>
      <c r="J277" s="63"/>
      <c r="K277" s="64"/>
      <c r="L277" s="59" t="s">
        <v>228</v>
      </c>
    </row>
    <row r="278" spans="1:12" ht="12.75">
      <c r="A278" s="10">
        <v>12</v>
      </c>
      <c r="B278" s="50" t="s">
        <v>136</v>
      </c>
      <c r="C278" s="11" t="s">
        <v>41</v>
      </c>
      <c r="D278" s="65">
        <v>2</v>
      </c>
      <c r="E278" s="63"/>
      <c r="F278" s="63"/>
      <c r="G278" s="63"/>
      <c r="H278" s="63"/>
      <c r="I278" s="63"/>
      <c r="J278" s="63"/>
      <c r="K278" s="72"/>
      <c r="L278" s="59" t="s">
        <v>229</v>
      </c>
    </row>
    <row r="279" spans="1:12" ht="12.75">
      <c r="A279" s="10"/>
      <c r="B279" s="36" t="s">
        <v>22</v>
      </c>
      <c r="C279" s="11" t="s">
        <v>17</v>
      </c>
      <c r="D279" s="63">
        <v>0.96</v>
      </c>
      <c r="E279" s="63"/>
      <c r="F279" s="63"/>
      <c r="G279" s="63"/>
      <c r="H279" s="63"/>
      <c r="I279" s="63"/>
      <c r="J279" s="63"/>
      <c r="K279" s="72"/>
      <c r="L279" s="59" t="s">
        <v>229</v>
      </c>
    </row>
    <row r="280" spans="1:12" ht="12.75">
      <c r="A280" s="10"/>
      <c r="B280" s="36" t="s">
        <v>16</v>
      </c>
      <c r="C280" s="11" t="s">
        <v>9</v>
      </c>
      <c r="D280" s="63">
        <v>0.62</v>
      </c>
      <c r="E280" s="63"/>
      <c r="F280" s="63"/>
      <c r="G280" s="63"/>
      <c r="H280" s="63"/>
      <c r="I280" s="63"/>
      <c r="J280" s="63"/>
      <c r="K280" s="72"/>
      <c r="L280" s="59" t="s">
        <v>229</v>
      </c>
    </row>
    <row r="281" spans="1:12" ht="12.75">
      <c r="A281" s="10"/>
      <c r="B281" s="11" t="s">
        <v>13</v>
      </c>
      <c r="C281" s="11"/>
      <c r="D281" s="63"/>
      <c r="E281" s="63"/>
      <c r="F281" s="63"/>
      <c r="G281" s="63"/>
      <c r="H281" s="63"/>
      <c r="I281" s="63"/>
      <c r="J281" s="63"/>
      <c r="K281" s="72"/>
      <c r="L281" s="59" t="s">
        <v>229</v>
      </c>
    </row>
    <row r="282" spans="1:12" ht="12.75">
      <c r="A282" s="10"/>
      <c r="B282" s="34" t="s">
        <v>137</v>
      </c>
      <c r="C282" s="11" t="s">
        <v>41</v>
      </c>
      <c r="D282" s="63">
        <v>2</v>
      </c>
      <c r="E282" s="63"/>
      <c r="F282" s="63"/>
      <c r="G282" s="63"/>
      <c r="H282" s="63"/>
      <c r="I282" s="63"/>
      <c r="J282" s="63"/>
      <c r="K282" s="72"/>
      <c r="L282" s="59" t="s">
        <v>228</v>
      </c>
    </row>
    <row r="283" spans="1:12" ht="12.75">
      <c r="A283" s="10"/>
      <c r="B283" s="36" t="s">
        <v>20</v>
      </c>
      <c r="C283" s="11" t="s">
        <v>9</v>
      </c>
      <c r="D283" s="63">
        <v>0.04</v>
      </c>
      <c r="E283" s="63"/>
      <c r="F283" s="63"/>
      <c r="G283" s="63"/>
      <c r="H283" s="63"/>
      <c r="I283" s="63"/>
      <c r="J283" s="63"/>
      <c r="K283" s="72"/>
      <c r="L283" s="59" t="s">
        <v>228</v>
      </c>
    </row>
    <row r="284" spans="1:12" ht="12.75">
      <c r="A284" s="9">
        <v>13</v>
      </c>
      <c r="B284" s="42" t="s">
        <v>138</v>
      </c>
      <c r="C284" s="1" t="s">
        <v>11</v>
      </c>
      <c r="D284" s="65">
        <v>0.0021000000000000003</v>
      </c>
      <c r="E284" s="63"/>
      <c r="F284" s="63"/>
      <c r="G284" s="63"/>
      <c r="H284" s="63"/>
      <c r="I284" s="63"/>
      <c r="J284" s="63"/>
      <c r="K284" s="64"/>
      <c r="L284" s="59" t="s">
        <v>229</v>
      </c>
    </row>
    <row r="285" spans="1:12" ht="12.75">
      <c r="A285" s="9"/>
      <c r="B285" s="34" t="s">
        <v>22</v>
      </c>
      <c r="C285" s="1" t="s">
        <v>17</v>
      </c>
      <c r="D285" s="63">
        <v>0.6405000000000001</v>
      </c>
      <c r="E285" s="63"/>
      <c r="F285" s="63"/>
      <c r="G285" s="63"/>
      <c r="H285" s="63"/>
      <c r="I285" s="63"/>
      <c r="J285" s="63"/>
      <c r="K285" s="64"/>
      <c r="L285" s="59" t="s">
        <v>229</v>
      </c>
    </row>
    <row r="286" spans="1:12" ht="12.75">
      <c r="A286" s="9"/>
      <c r="B286" s="34" t="s">
        <v>16</v>
      </c>
      <c r="C286" s="1" t="s">
        <v>9</v>
      </c>
      <c r="D286" s="63">
        <v>0.34020000000000006</v>
      </c>
      <c r="E286" s="63"/>
      <c r="F286" s="63"/>
      <c r="G286" s="63"/>
      <c r="H286" s="63"/>
      <c r="I286" s="63"/>
      <c r="J286" s="63"/>
      <c r="K286" s="64"/>
      <c r="L286" s="59" t="s">
        <v>229</v>
      </c>
    </row>
    <row r="287" spans="1:12" ht="12.75">
      <c r="A287" s="9"/>
      <c r="B287" s="1" t="s">
        <v>13</v>
      </c>
      <c r="C287" s="1"/>
      <c r="D287" s="63"/>
      <c r="E287" s="63"/>
      <c r="F287" s="63"/>
      <c r="G287" s="63"/>
      <c r="H287" s="63"/>
      <c r="I287" s="63"/>
      <c r="J287" s="63"/>
      <c r="K287" s="64"/>
      <c r="L287" s="59" t="s">
        <v>229</v>
      </c>
    </row>
    <row r="288" spans="1:12" ht="12.75">
      <c r="A288" s="9"/>
      <c r="B288" s="34" t="s">
        <v>139</v>
      </c>
      <c r="C288" s="1" t="s">
        <v>26</v>
      </c>
      <c r="D288" s="63">
        <v>1</v>
      </c>
      <c r="E288" s="63"/>
      <c r="F288" s="63"/>
      <c r="G288" s="63"/>
      <c r="H288" s="63"/>
      <c r="I288" s="63"/>
      <c r="J288" s="63"/>
      <c r="K288" s="72"/>
      <c r="L288" s="59" t="s">
        <v>228</v>
      </c>
    </row>
    <row r="289" spans="1:12" ht="12.75">
      <c r="A289" s="9"/>
      <c r="B289" s="34" t="s">
        <v>20</v>
      </c>
      <c r="C289" s="1" t="s">
        <v>9</v>
      </c>
      <c r="D289" s="63">
        <v>0.10332000000000002</v>
      </c>
      <c r="E289" s="63"/>
      <c r="F289" s="63"/>
      <c r="G289" s="63"/>
      <c r="H289" s="63"/>
      <c r="I289" s="63"/>
      <c r="J289" s="63"/>
      <c r="K289" s="72"/>
      <c r="L289" s="59" t="s">
        <v>228</v>
      </c>
    </row>
    <row r="290" spans="1:12" ht="12.75">
      <c r="A290" s="9">
        <v>14</v>
      </c>
      <c r="B290" s="42" t="s">
        <v>140</v>
      </c>
      <c r="C290" s="1" t="s">
        <v>26</v>
      </c>
      <c r="D290" s="65">
        <v>1</v>
      </c>
      <c r="E290" s="63"/>
      <c r="F290" s="63"/>
      <c r="G290" s="63"/>
      <c r="H290" s="63"/>
      <c r="I290" s="63"/>
      <c r="J290" s="63"/>
      <c r="K290" s="64"/>
      <c r="L290" s="59" t="s">
        <v>229</v>
      </c>
    </row>
    <row r="291" spans="1:12" ht="12.75">
      <c r="A291" s="9"/>
      <c r="B291" s="34" t="s">
        <v>22</v>
      </c>
      <c r="C291" s="1" t="s">
        <v>17</v>
      </c>
      <c r="D291" s="63">
        <v>1.67</v>
      </c>
      <c r="E291" s="63"/>
      <c r="F291" s="63"/>
      <c r="G291" s="63"/>
      <c r="H291" s="63"/>
      <c r="I291" s="63"/>
      <c r="J291" s="63"/>
      <c r="K291" s="64"/>
      <c r="L291" s="59" t="s">
        <v>229</v>
      </c>
    </row>
    <row r="292" spans="1:12" ht="12.75">
      <c r="A292" s="9"/>
      <c r="B292" s="34" t="s">
        <v>16</v>
      </c>
      <c r="C292" s="1" t="s">
        <v>9</v>
      </c>
      <c r="D292" s="63">
        <v>0.05</v>
      </c>
      <c r="E292" s="63"/>
      <c r="F292" s="63"/>
      <c r="G292" s="63"/>
      <c r="H292" s="63"/>
      <c r="I292" s="63"/>
      <c r="J292" s="63"/>
      <c r="K292" s="64"/>
      <c r="L292" s="59" t="s">
        <v>229</v>
      </c>
    </row>
    <row r="293" spans="1:12" ht="12.75">
      <c r="A293" s="9"/>
      <c r="B293" s="1" t="s">
        <v>13</v>
      </c>
      <c r="C293" s="1"/>
      <c r="D293" s="63"/>
      <c r="E293" s="63"/>
      <c r="F293" s="63"/>
      <c r="G293" s="63"/>
      <c r="H293" s="63"/>
      <c r="I293" s="63"/>
      <c r="J293" s="63"/>
      <c r="K293" s="64"/>
      <c r="L293" s="59" t="s">
        <v>229</v>
      </c>
    </row>
    <row r="294" spans="1:12" ht="12.75">
      <c r="A294" s="9"/>
      <c r="B294" s="34" t="s">
        <v>141</v>
      </c>
      <c r="C294" s="1" t="s">
        <v>26</v>
      </c>
      <c r="D294" s="63">
        <v>1</v>
      </c>
      <c r="E294" s="63"/>
      <c r="F294" s="63"/>
      <c r="G294" s="63"/>
      <c r="H294" s="63"/>
      <c r="I294" s="63"/>
      <c r="J294" s="63"/>
      <c r="K294" s="64"/>
      <c r="L294" s="59" t="s">
        <v>227</v>
      </c>
    </row>
    <row r="295" spans="1:12" ht="12.75">
      <c r="A295" s="9"/>
      <c r="B295" s="34" t="s">
        <v>20</v>
      </c>
      <c r="C295" s="1" t="s">
        <v>9</v>
      </c>
      <c r="D295" s="63">
        <v>0.88</v>
      </c>
      <c r="E295" s="63"/>
      <c r="F295" s="63"/>
      <c r="G295" s="63"/>
      <c r="H295" s="63"/>
      <c r="I295" s="63"/>
      <c r="J295" s="63"/>
      <c r="K295" s="64"/>
      <c r="L295" s="59" t="s">
        <v>228</v>
      </c>
    </row>
    <row r="296" spans="1:12" ht="12.75">
      <c r="A296" s="10">
        <v>15</v>
      </c>
      <c r="B296" s="50" t="s">
        <v>142</v>
      </c>
      <c r="C296" s="11" t="s">
        <v>41</v>
      </c>
      <c r="D296" s="65">
        <v>1</v>
      </c>
      <c r="E296" s="63"/>
      <c r="F296" s="63"/>
      <c r="G296" s="63"/>
      <c r="H296" s="63"/>
      <c r="I296" s="63"/>
      <c r="J296" s="63"/>
      <c r="K296" s="64"/>
      <c r="L296" s="59" t="s">
        <v>229</v>
      </c>
    </row>
    <row r="297" spans="1:12" ht="12.75">
      <c r="A297" s="10"/>
      <c r="B297" s="36" t="s">
        <v>22</v>
      </c>
      <c r="C297" s="11" t="s">
        <v>17</v>
      </c>
      <c r="D297" s="63">
        <v>0.62</v>
      </c>
      <c r="E297" s="63"/>
      <c r="F297" s="63"/>
      <c r="G297" s="63"/>
      <c r="H297" s="63"/>
      <c r="I297" s="63"/>
      <c r="J297" s="63"/>
      <c r="K297" s="64"/>
      <c r="L297" s="59" t="s">
        <v>229</v>
      </c>
    </row>
    <row r="298" spans="1:12" ht="12.75">
      <c r="A298" s="10"/>
      <c r="B298" s="36" t="s">
        <v>16</v>
      </c>
      <c r="C298" s="11" t="s">
        <v>9</v>
      </c>
      <c r="D298" s="63">
        <v>0.41</v>
      </c>
      <c r="E298" s="63"/>
      <c r="F298" s="63"/>
      <c r="G298" s="63"/>
      <c r="H298" s="63"/>
      <c r="I298" s="63"/>
      <c r="J298" s="63"/>
      <c r="K298" s="64"/>
      <c r="L298" s="59" t="s">
        <v>229</v>
      </c>
    </row>
    <row r="299" spans="1:12" ht="12.75">
      <c r="A299" s="10"/>
      <c r="B299" s="11" t="s">
        <v>13</v>
      </c>
      <c r="C299" s="11"/>
      <c r="D299" s="63"/>
      <c r="E299" s="63"/>
      <c r="F299" s="63"/>
      <c r="G299" s="63"/>
      <c r="H299" s="63"/>
      <c r="I299" s="63"/>
      <c r="J299" s="63"/>
      <c r="K299" s="64"/>
      <c r="L299" s="59" t="s">
        <v>229</v>
      </c>
    </row>
    <row r="300" spans="1:12" ht="12.75">
      <c r="A300" s="10"/>
      <c r="B300" s="34" t="s">
        <v>143</v>
      </c>
      <c r="C300" s="11" t="s">
        <v>41</v>
      </c>
      <c r="D300" s="63">
        <v>1</v>
      </c>
      <c r="E300" s="63"/>
      <c r="F300" s="63"/>
      <c r="G300" s="63"/>
      <c r="H300" s="63"/>
      <c r="I300" s="63"/>
      <c r="J300" s="63"/>
      <c r="K300" s="64"/>
      <c r="L300" s="59" t="s">
        <v>227</v>
      </c>
    </row>
    <row r="301" spans="1:12" ht="12.75">
      <c r="A301" s="10"/>
      <c r="B301" s="34" t="s">
        <v>144</v>
      </c>
      <c r="C301" s="11" t="s">
        <v>41</v>
      </c>
      <c r="D301" s="63">
        <v>1</v>
      </c>
      <c r="E301" s="63"/>
      <c r="F301" s="63"/>
      <c r="G301" s="63"/>
      <c r="H301" s="63"/>
      <c r="I301" s="63"/>
      <c r="J301" s="63"/>
      <c r="K301" s="64"/>
      <c r="L301" s="59" t="s">
        <v>227</v>
      </c>
    </row>
    <row r="302" spans="1:12" ht="12.75">
      <c r="A302" s="10"/>
      <c r="B302" s="36" t="s">
        <v>20</v>
      </c>
      <c r="C302" s="11" t="s">
        <v>9</v>
      </c>
      <c r="D302" s="63">
        <v>0.04</v>
      </c>
      <c r="E302" s="63"/>
      <c r="F302" s="63"/>
      <c r="G302" s="63"/>
      <c r="H302" s="63"/>
      <c r="I302" s="63"/>
      <c r="J302" s="63"/>
      <c r="K302" s="64"/>
      <c r="L302" s="59" t="s">
        <v>228</v>
      </c>
    </row>
    <row r="303" spans="1:12" ht="12.75">
      <c r="A303" s="9">
        <v>16</v>
      </c>
      <c r="B303" s="42" t="s">
        <v>151</v>
      </c>
      <c r="C303" s="1" t="s">
        <v>26</v>
      </c>
      <c r="D303" s="65">
        <v>1</v>
      </c>
      <c r="E303" s="63"/>
      <c r="F303" s="63"/>
      <c r="G303" s="63"/>
      <c r="H303" s="63"/>
      <c r="I303" s="63"/>
      <c r="J303" s="63"/>
      <c r="K303" s="64"/>
      <c r="L303" s="59" t="s">
        <v>229</v>
      </c>
    </row>
    <row r="304" spans="1:12" ht="12.75">
      <c r="A304" s="9"/>
      <c r="B304" s="34" t="s">
        <v>22</v>
      </c>
      <c r="C304" s="1" t="s">
        <v>17</v>
      </c>
      <c r="D304" s="63">
        <v>0.389</v>
      </c>
      <c r="E304" s="63"/>
      <c r="F304" s="63"/>
      <c r="G304" s="63"/>
      <c r="H304" s="63"/>
      <c r="I304" s="63"/>
      <c r="J304" s="63"/>
      <c r="K304" s="64"/>
      <c r="L304" s="59" t="s">
        <v>229</v>
      </c>
    </row>
    <row r="305" spans="1:12" ht="12.75">
      <c r="A305" s="9"/>
      <c r="B305" s="43" t="s">
        <v>23</v>
      </c>
      <c r="C305" s="16" t="s">
        <v>9</v>
      </c>
      <c r="D305" s="63">
        <v>0.151</v>
      </c>
      <c r="E305" s="63"/>
      <c r="F305" s="69"/>
      <c r="G305" s="69"/>
      <c r="H305" s="69"/>
      <c r="I305" s="69"/>
      <c r="J305" s="69"/>
      <c r="K305" s="64"/>
      <c r="L305" s="59" t="s">
        <v>229</v>
      </c>
    </row>
    <row r="306" spans="1:12" ht="12.75">
      <c r="A306" s="9"/>
      <c r="B306" s="1" t="s">
        <v>13</v>
      </c>
      <c r="C306" s="1"/>
      <c r="D306" s="63"/>
      <c r="E306" s="63"/>
      <c r="F306" s="63"/>
      <c r="G306" s="63"/>
      <c r="H306" s="63"/>
      <c r="I306" s="63"/>
      <c r="J306" s="63"/>
      <c r="K306" s="64"/>
      <c r="L306" s="59" t="s">
        <v>229</v>
      </c>
    </row>
    <row r="307" spans="1:12" ht="12.75">
      <c r="A307" s="9"/>
      <c r="B307" s="34" t="s">
        <v>152</v>
      </c>
      <c r="C307" s="1" t="s">
        <v>26</v>
      </c>
      <c r="D307" s="63">
        <v>1</v>
      </c>
      <c r="E307" s="63"/>
      <c r="F307" s="63"/>
      <c r="G307" s="63"/>
      <c r="H307" s="63"/>
      <c r="I307" s="63"/>
      <c r="J307" s="63"/>
      <c r="K307" s="64"/>
      <c r="L307" s="59" t="s">
        <v>227</v>
      </c>
    </row>
    <row r="308" spans="1:12" ht="12.75">
      <c r="A308" s="9"/>
      <c r="B308" s="34" t="s">
        <v>20</v>
      </c>
      <c r="C308" s="1" t="s">
        <v>9</v>
      </c>
      <c r="D308" s="63">
        <v>0.024</v>
      </c>
      <c r="E308" s="63"/>
      <c r="F308" s="63"/>
      <c r="G308" s="63"/>
      <c r="H308" s="63"/>
      <c r="I308" s="63"/>
      <c r="J308" s="63"/>
      <c r="K308" s="64"/>
      <c r="L308" s="59" t="s">
        <v>228</v>
      </c>
    </row>
    <row r="309" spans="1:12" ht="12.75">
      <c r="A309" s="9">
        <v>17</v>
      </c>
      <c r="B309" s="42" t="s">
        <v>130</v>
      </c>
      <c r="C309" s="1" t="s">
        <v>11</v>
      </c>
      <c r="D309" s="65">
        <v>0.0376</v>
      </c>
      <c r="E309" s="63"/>
      <c r="F309" s="63"/>
      <c r="G309" s="63"/>
      <c r="H309" s="63"/>
      <c r="I309" s="63"/>
      <c r="J309" s="63"/>
      <c r="K309" s="66"/>
      <c r="L309" s="59" t="s">
        <v>229</v>
      </c>
    </row>
    <row r="310" spans="1:12" ht="12.75">
      <c r="A310" s="9"/>
      <c r="B310" s="34" t="s">
        <v>22</v>
      </c>
      <c r="C310" s="1" t="s">
        <v>17</v>
      </c>
      <c r="D310" s="63">
        <v>5.0384</v>
      </c>
      <c r="E310" s="63"/>
      <c r="F310" s="63"/>
      <c r="G310" s="63"/>
      <c r="H310" s="63"/>
      <c r="I310" s="63"/>
      <c r="J310" s="63"/>
      <c r="K310" s="66"/>
      <c r="L310" s="59" t="s">
        <v>229</v>
      </c>
    </row>
    <row r="311" spans="1:12" ht="12.75">
      <c r="A311" s="9"/>
      <c r="B311" s="34" t="s">
        <v>16</v>
      </c>
      <c r="C311" s="1" t="s">
        <v>9</v>
      </c>
      <c r="D311" s="63">
        <v>4.8504000000000005</v>
      </c>
      <c r="E311" s="63"/>
      <c r="F311" s="63"/>
      <c r="G311" s="63"/>
      <c r="H311" s="63"/>
      <c r="I311" s="63"/>
      <c r="J311" s="63"/>
      <c r="K311" s="66"/>
      <c r="L311" s="59" t="s">
        <v>229</v>
      </c>
    </row>
    <row r="312" spans="1:12" ht="12.75">
      <c r="A312" s="9"/>
      <c r="B312" s="1" t="s">
        <v>13</v>
      </c>
      <c r="C312" s="1"/>
      <c r="D312" s="63"/>
      <c r="E312" s="63"/>
      <c r="F312" s="63"/>
      <c r="G312" s="63"/>
      <c r="H312" s="63"/>
      <c r="I312" s="63"/>
      <c r="J312" s="63"/>
      <c r="K312" s="66"/>
      <c r="L312" s="59" t="s">
        <v>229</v>
      </c>
    </row>
    <row r="313" spans="1:12" ht="12.75">
      <c r="A313" s="9"/>
      <c r="B313" s="34" t="s">
        <v>129</v>
      </c>
      <c r="C313" s="1" t="s">
        <v>26</v>
      </c>
      <c r="D313" s="63">
        <v>2</v>
      </c>
      <c r="E313" s="63"/>
      <c r="F313" s="63"/>
      <c r="G313" s="63"/>
      <c r="H313" s="63"/>
      <c r="I313" s="63"/>
      <c r="J313" s="63"/>
      <c r="K313" s="66"/>
      <c r="L313" s="59" t="s">
        <v>228</v>
      </c>
    </row>
    <row r="314" spans="1:12" ht="12.75">
      <c r="A314" s="9"/>
      <c r="B314" s="34" t="s">
        <v>20</v>
      </c>
      <c r="C314" s="1" t="s">
        <v>9</v>
      </c>
      <c r="D314" s="63">
        <v>1.6995200000000001</v>
      </c>
      <c r="E314" s="63"/>
      <c r="F314" s="63"/>
      <c r="G314" s="63"/>
      <c r="H314" s="63"/>
      <c r="I314" s="63"/>
      <c r="J314" s="63"/>
      <c r="K314" s="66"/>
      <c r="L314" s="59" t="s">
        <v>228</v>
      </c>
    </row>
    <row r="315" spans="1:12" ht="12.75">
      <c r="A315" s="9">
        <v>18</v>
      </c>
      <c r="B315" s="42" t="s">
        <v>132</v>
      </c>
      <c r="C315" s="1" t="s">
        <v>11</v>
      </c>
      <c r="D315" s="65">
        <v>0.008199999999999999</v>
      </c>
      <c r="E315" s="63"/>
      <c r="F315" s="63"/>
      <c r="G315" s="63"/>
      <c r="H315" s="63"/>
      <c r="I315" s="63"/>
      <c r="J315" s="63"/>
      <c r="K315" s="66"/>
      <c r="L315" s="59" t="s">
        <v>229</v>
      </c>
    </row>
    <row r="316" spans="1:12" ht="12.75">
      <c r="A316" s="9"/>
      <c r="B316" s="34" t="s">
        <v>22</v>
      </c>
      <c r="C316" s="1" t="s">
        <v>17</v>
      </c>
      <c r="D316" s="63">
        <v>2.501</v>
      </c>
      <c r="E316" s="63"/>
      <c r="F316" s="63"/>
      <c r="G316" s="63"/>
      <c r="H316" s="63"/>
      <c r="I316" s="63"/>
      <c r="J316" s="63"/>
      <c r="K316" s="66"/>
      <c r="L316" s="59" t="s">
        <v>229</v>
      </c>
    </row>
    <row r="317" spans="1:12" ht="12.75">
      <c r="A317" s="9"/>
      <c r="B317" s="34" t="s">
        <v>16</v>
      </c>
      <c r="C317" s="1" t="s">
        <v>9</v>
      </c>
      <c r="D317" s="63">
        <v>1.3283999999999998</v>
      </c>
      <c r="E317" s="63"/>
      <c r="F317" s="63"/>
      <c r="G317" s="63"/>
      <c r="H317" s="63"/>
      <c r="I317" s="63"/>
      <c r="J317" s="63"/>
      <c r="K317" s="66"/>
      <c r="L317" s="59" t="s">
        <v>229</v>
      </c>
    </row>
    <row r="318" spans="1:12" ht="12.75">
      <c r="A318" s="9"/>
      <c r="B318" s="1" t="s">
        <v>13</v>
      </c>
      <c r="C318" s="1"/>
      <c r="D318" s="63"/>
      <c r="E318" s="63"/>
      <c r="F318" s="63"/>
      <c r="G318" s="63"/>
      <c r="H318" s="63"/>
      <c r="I318" s="63"/>
      <c r="J318" s="63"/>
      <c r="K318" s="66"/>
      <c r="L318" s="59" t="s">
        <v>229</v>
      </c>
    </row>
    <row r="319" spans="1:12" ht="12.75">
      <c r="A319" s="9"/>
      <c r="B319" s="34" t="s">
        <v>131</v>
      </c>
      <c r="C319" s="1" t="s">
        <v>26</v>
      </c>
      <c r="D319" s="63">
        <v>1</v>
      </c>
      <c r="E319" s="63"/>
      <c r="F319" s="63"/>
      <c r="G319" s="63"/>
      <c r="H319" s="63"/>
      <c r="I319" s="63"/>
      <c r="J319" s="63"/>
      <c r="K319" s="66"/>
      <c r="L319" s="59" t="s">
        <v>228</v>
      </c>
    </row>
    <row r="320" spans="1:12" ht="12.75">
      <c r="A320" s="9"/>
      <c r="B320" s="34" t="s">
        <v>20</v>
      </c>
      <c r="C320" s="1" t="s">
        <v>9</v>
      </c>
      <c r="D320" s="63">
        <v>0.40343999999999997</v>
      </c>
      <c r="E320" s="63"/>
      <c r="F320" s="63"/>
      <c r="G320" s="63"/>
      <c r="H320" s="63"/>
      <c r="I320" s="63"/>
      <c r="J320" s="63"/>
      <c r="K320" s="66"/>
      <c r="L320" s="59" t="s">
        <v>228</v>
      </c>
    </row>
    <row r="321" spans="1:12" ht="12.75">
      <c r="A321" s="10">
        <v>19</v>
      </c>
      <c r="B321" s="50" t="s">
        <v>145</v>
      </c>
      <c r="C321" s="11" t="s">
        <v>5</v>
      </c>
      <c r="D321" s="65">
        <v>105</v>
      </c>
      <c r="E321" s="63"/>
      <c r="F321" s="63"/>
      <c r="G321" s="63"/>
      <c r="H321" s="63"/>
      <c r="I321" s="63"/>
      <c r="J321" s="63"/>
      <c r="K321" s="64"/>
      <c r="L321" s="59" t="s">
        <v>229</v>
      </c>
    </row>
    <row r="322" spans="1:12" ht="12.75">
      <c r="A322" s="10"/>
      <c r="B322" s="36" t="s">
        <v>22</v>
      </c>
      <c r="C322" s="11" t="s">
        <v>17</v>
      </c>
      <c r="D322" s="63">
        <v>4.725</v>
      </c>
      <c r="E322" s="63"/>
      <c r="F322" s="63"/>
      <c r="G322" s="63"/>
      <c r="H322" s="63"/>
      <c r="I322" s="63"/>
      <c r="J322" s="63"/>
      <c r="K322" s="64"/>
      <c r="L322" s="59" t="s">
        <v>229</v>
      </c>
    </row>
    <row r="323" spans="1:12" ht="12.75">
      <c r="A323" s="10"/>
      <c r="B323" s="43" t="s">
        <v>23</v>
      </c>
      <c r="C323" s="16" t="s">
        <v>9</v>
      </c>
      <c r="D323" s="63">
        <v>5.649</v>
      </c>
      <c r="E323" s="63"/>
      <c r="F323" s="69"/>
      <c r="G323" s="69"/>
      <c r="H323" s="69"/>
      <c r="I323" s="69"/>
      <c r="J323" s="69"/>
      <c r="K323" s="64"/>
      <c r="L323" s="59" t="s">
        <v>229</v>
      </c>
    </row>
    <row r="324" spans="1:12" ht="12.75">
      <c r="A324" s="10"/>
      <c r="B324" s="11" t="s">
        <v>13</v>
      </c>
      <c r="C324" s="11"/>
      <c r="D324" s="63"/>
      <c r="E324" s="63"/>
      <c r="F324" s="63"/>
      <c r="G324" s="63"/>
      <c r="H324" s="63"/>
      <c r="I324" s="63"/>
      <c r="J324" s="63"/>
      <c r="K324" s="64"/>
      <c r="L324" s="59" t="s">
        <v>229</v>
      </c>
    </row>
    <row r="325" spans="1:12" ht="12.75">
      <c r="A325" s="10"/>
      <c r="B325" s="36" t="s">
        <v>146</v>
      </c>
      <c r="C325" s="11" t="s">
        <v>5</v>
      </c>
      <c r="D325" s="63">
        <v>106.05</v>
      </c>
      <c r="E325" s="63"/>
      <c r="F325" s="63"/>
      <c r="G325" s="63"/>
      <c r="H325" s="63"/>
      <c r="I325" s="63"/>
      <c r="J325" s="63"/>
      <c r="K325" s="64"/>
      <c r="L325" s="59" t="s">
        <v>227</v>
      </c>
    </row>
    <row r="326" spans="1:12" ht="12.75">
      <c r="A326" s="10"/>
      <c r="B326" s="36" t="s">
        <v>20</v>
      </c>
      <c r="C326" s="11" t="s">
        <v>9</v>
      </c>
      <c r="D326" s="63">
        <v>0.0105</v>
      </c>
      <c r="E326" s="63"/>
      <c r="F326" s="63"/>
      <c r="G326" s="63"/>
      <c r="H326" s="63"/>
      <c r="I326" s="63"/>
      <c r="J326" s="63"/>
      <c r="K326" s="64"/>
      <c r="L326" s="59" t="s">
        <v>228</v>
      </c>
    </row>
    <row r="327" spans="1:12" ht="12.75">
      <c r="A327" s="10">
        <v>20</v>
      </c>
      <c r="B327" s="50" t="s">
        <v>147</v>
      </c>
      <c r="C327" s="11" t="s">
        <v>5</v>
      </c>
      <c r="D327" s="65">
        <v>105</v>
      </c>
      <c r="E327" s="63"/>
      <c r="F327" s="63"/>
      <c r="G327" s="63"/>
      <c r="H327" s="63"/>
      <c r="I327" s="63"/>
      <c r="J327" s="63"/>
      <c r="K327" s="64"/>
      <c r="L327" s="59" t="s">
        <v>229</v>
      </c>
    </row>
    <row r="328" spans="1:12" ht="12.75">
      <c r="A328" s="10"/>
      <c r="B328" s="36" t="s">
        <v>22</v>
      </c>
      <c r="C328" s="11" t="s">
        <v>17</v>
      </c>
      <c r="D328" s="63">
        <v>6.3</v>
      </c>
      <c r="E328" s="63"/>
      <c r="F328" s="63"/>
      <c r="G328" s="63"/>
      <c r="H328" s="63"/>
      <c r="I328" s="63"/>
      <c r="J328" s="63"/>
      <c r="K328" s="64"/>
      <c r="L328" s="59" t="s">
        <v>229</v>
      </c>
    </row>
    <row r="329" spans="1:12" ht="12.75">
      <c r="A329" s="10"/>
      <c r="B329" s="11" t="s">
        <v>13</v>
      </c>
      <c r="C329" s="11"/>
      <c r="D329" s="63"/>
      <c r="E329" s="63"/>
      <c r="F329" s="63"/>
      <c r="G329" s="63"/>
      <c r="H329" s="63"/>
      <c r="I329" s="63"/>
      <c r="J329" s="63"/>
      <c r="K329" s="64"/>
      <c r="L329" s="59" t="s">
        <v>229</v>
      </c>
    </row>
    <row r="330" spans="1:12" ht="12.75">
      <c r="A330" s="10"/>
      <c r="B330" s="36" t="s">
        <v>35</v>
      </c>
      <c r="C330" s="11" t="s">
        <v>5</v>
      </c>
      <c r="D330" s="63">
        <v>0.2079</v>
      </c>
      <c r="E330" s="63"/>
      <c r="F330" s="63"/>
      <c r="G330" s="63"/>
      <c r="H330" s="63"/>
      <c r="I330" s="63"/>
      <c r="J330" s="63"/>
      <c r="K330" s="64"/>
      <c r="L330" s="59" t="s">
        <v>228</v>
      </c>
    </row>
    <row r="331" spans="1:12" ht="12.75">
      <c r="A331" s="10">
        <v>21</v>
      </c>
      <c r="B331" s="50" t="s">
        <v>148</v>
      </c>
      <c r="C331" s="11" t="s">
        <v>5</v>
      </c>
      <c r="D331" s="65">
        <v>105</v>
      </c>
      <c r="E331" s="63"/>
      <c r="F331" s="63"/>
      <c r="G331" s="63"/>
      <c r="H331" s="63"/>
      <c r="I331" s="63"/>
      <c r="J331" s="63"/>
      <c r="K331" s="64"/>
      <c r="L331" s="59" t="s">
        <v>229</v>
      </c>
    </row>
    <row r="332" spans="1:12" ht="12.75">
      <c r="A332" s="10"/>
      <c r="B332" s="36" t="s">
        <v>22</v>
      </c>
      <c r="C332" s="11" t="s">
        <v>17</v>
      </c>
      <c r="D332" s="63">
        <v>5.9535</v>
      </c>
      <c r="E332" s="63"/>
      <c r="F332" s="63"/>
      <c r="G332" s="63"/>
      <c r="H332" s="63"/>
      <c r="I332" s="63"/>
      <c r="J332" s="63"/>
      <c r="K332" s="64"/>
      <c r="L332" s="59" t="s">
        <v>229</v>
      </c>
    </row>
    <row r="333" spans="1:12" ht="12.75">
      <c r="A333" s="10"/>
      <c r="B333" s="11" t="s">
        <v>13</v>
      </c>
      <c r="C333" s="11"/>
      <c r="D333" s="63"/>
      <c r="E333" s="63"/>
      <c r="F333" s="63"/>
      <c r="G333" s="63"/>
      <c r="H333" s="63"/>
      <c r="I333" s="63"/>
      <c r="J333" s="63"/>
      <c r="K333" s="64"/>
      <c r="L333" s="59" t="s">
        <v>229</v>
      </c>
    </row>
    <row r="334" spans="1:12" ht="12.75">
      <c r="A334" s="10"/>
      <c r="B334" s="54" t="s">
        <v>35</v>
      </c>
      <c r="C334" s="11" t="s">
        <v>37</v>
      </c>
      <c r="D334" s="63">
        <v>5.985</v>
      </c>
      <c r="E334" s="63"/>
      <c r="F334" s="63"/>
      <c r="G334" s="63"/>
      <c r="H334" s="63"/>
      <c r="I334" s="63"/>
      <c r="J334" s="63"/>
      <c r="K334" s="64"/>
      <c r="L334" s="59" t="s">
        <v>228</v>
      </c>
    </row>
    <row r="335" spans="1:12" ht="12.75">
      <c r="A335" s="10"/>
      <c r="B335" s="36" t="s">
        <v>20</v>
      </c>
      <c r="C335" s="11" t="s">
        <v>9</v>
      </c>
      <c r="D335" s="63">
        <v>0.0105</v>
      </c>
      <c r="E335" s="63"/>
      <c r="F335" s="63"/>
      <c r="G335" s="63"/>
      <c r="H335" s="63"/>
      <c r="I335" s="63"/>
      <c r="J335" s="63"/>
      <c r="K335" s="64"/>
      <c r="L335" s="59" t="s">
        <v>228</v>
      </c>
    </row>
    <row r="336" spans="1:12" ht="12.75">
      <c r="A336" s="10">
        <v>22</v>
      </c>
      <c r="B336" s="50" t="s">
        <v>122</v>
      </c>
      <c r="C336" s="11" t="s">
        <v>5</v>
      </c>
      <c r="D336" s="65">
        <v>2</v>
      </c>
      <c r="E336" s="63"/>
      <c r="F336" s="63"/>
      <c r="G336" s="63"/>
      <c r="H336" s="63"/>
      <c r="I336" s="63"/>
      <c r="J336" s="63"/>
      <c r="K336" s="66"/>
      <c r="L336" s="59" t="s">
        <v>229</v>
      </c>
    </row>
    <row r="337" spans="1:12" ht="12.75">
      <c r="A337" s="10"/>
      <c r="B337" s="36" t="s">
        <v>22</v>
      </c>
      <c r="C337" s="11" t="s">
        <v>17</v>
      </c>
      <c r="D337" s="63">
        <v>0.852</v>
      </c>
      <c r="E337" s="63"/>
      <c r="F337" s="63"/>
      <c r="G337" s="63"/>
      <c r="H337" s="63"/>
      <c r="I337" s="63"/>
      <c r="J337" s="63"/>
      <c r="K337" s="66"/>
      <c r="L337" s="59" t="s">
        <v>229</v>
      </c>
    </row>
    <row r="338" spans="1:12" ht="12.75">
      <c r="A338" s="10"/>
      <c r="B338" s="43" t="s">
        <v>23</v>
      </c>
      <c r="C338" s="16" t="s">
        <v>9</v>
      </c>
      <c r="D338" s="63">
        <v>0.08220000000000001</v>
      </c>
      <c r="E338" s="63"/>
      <c r="F338" s="69"/>
      <c r="G338" s="69"/>
      <c r="H338" s="69"/>
      <c r="I338" s="69"/>
      <c r="J338" s="69"/>
      <c r="K338" s="66"/>
      <c r="L338" s="59" t="s">
        <v>229</v>
      </c>
    </row>
    <row r="339" spans="1:12" ht="12.75">
      <c r="A339" s="10"/>
      <c r="B339" s="11" t="s">
        <v>13</v>
      </c>
      <c r="C339" s="11"/>
      <c r="D339" s="63"/>
      <c r="E339" s="63"/>
      <c r="F339" s="63"/>
      <c r="G339" s="63"/>
      <c r="H339" s="63"/>
      <c r="I339" s="63"/>
      <c r="J339" s="63"/>
      <c r="K339" s="66"/>
      <c r="L339" s="59" t="s">
        <v>229</v>
      </c>
    </row>
    <row r="340" spans="1:12" ht="12.75">
      <c r="A340" s="10"/>
      <c r="B340" s="36" t="s">
        <v>123</v>
      </c>
      <c r="C340" s="11" t="s">
        <v>5</v>
      </c>
      <c r="D340" s="63">
        <v>2</v>
      </c>
      <c r="E340" s="63"/>
      <c r="F340" s="63"/>
      <c r="G340" s="63"/>
      <c r="H340" s="63"/>
      <c r="I340" s="63"/>
      <c r="J340" s="63"/>
      <c r="K340" s="66"/>
      <c r="L340" s="59" t="s">
        <v>228</v>
      </c>
    </row>
    <row r="341" spans="1:12" ht="12.75">
      <c r="A341" s="10"/>
      <c r="B341" s="36" t="s">
        <v>20</v>
      </c>
      <c r="C341" s="11" t="s">
        <v>9</v>
      </c>
      <c r="D341" s="63">
        <v>0.12359999999999999</v>
      </c>
      <c r="E341" s="63"/>
      <c r="F341" s="63"/>
      <c r="G341" s="63"/>
      <c r="H341" s="63"/>
      <c r="I341" s="63"/>
      <c r="J341" s="63"/>
      <c r="K341" s="66"/>
      <c r="L341" s="59" t="s">
        <v>228</v>
      </c>
    </row>
    <row r="342" spans="1:12" ht="12.75">
      <c r="A342" s="10">
        <v>23</v>
      </c>
      <c r="B342" s="50" t="s">
        <v>124</v>
      </c>
      <c r="C342" s="11" t="s">
        <v>26</v>
      </c>
      <c r="D342" s="65">
        <v>2</v>
      </c>
      <c r="E342" s="63"/>
      <c r="F342" s="63"/>
      <c r="G342" s="63"/>
      <c r="H342" s="63"/>
      <c r="I342" s="63"/>
      <c r="J342" s="63"/>
      <c r="K342" s="66"/>
      <c r="L342" s="59" t="s">
        <v>229</v>
      </c>
    </row>
    <row r="343" spans="1:12" ht="12.75">
      <c r="A343" s="10"/>
      <c r="B343" s="36" t="s">
        <v>22</v>
      </c>
      <c r="C343" s="11" t="s">
        <v>17</v>
      </c>
      <c r="D343" s="63">
        <v>16.08</v>
      </c>
      <c r="E343" s="63"/>
      <c r="F343" s="63"/>
      <c r="G343" s="63"/>
      <c r="H343" s="63"/>
      <c r="I343" s="63"/>
      <c r="J343" s="63"/>
      <c r="K343" s="66"/>
      <c r="L343" s="59" t="s">
        <v>229</v>
      </c>
    </row>
    <row r="344" spans="1:12" ht="12.75">
      <c r="A344" s="10"/>
      <c r="B344" s="43" t="s">
        <v>23</v>
      </c>
      <c r="C344" s="16" t="s">
        <v>9</v>
      </c>
      <c r="D344" s="63">
        <v>4.14</v>
      </c>
      <c r="E344" s="63"/>
      <c r="F344" s="69"/>
      <c r="G344" s="69"/>
      <c r="H344" s="69"/>
      <c r="I344" s="69"/>
      <c r="J344" s="69"/>
      <c r="K344" s="66"/>
      <c r="L344" s="59" t="s">
        <v>229</v>
      </c>
    </row>
    <row r="345" spans="1:12" ht="12.75">
      <c r="A345" s="10"/>
      <c r="B345" s="11" t="s">
        <v>13</v>
      </c>
      <c r="C345" s="11"/>
      <c r="D345" s="63"/>
      <c r="E345" s="63"/>
      <c r="F345" s="63"/>
      <c r="G345" s="63"/>
      <c r="H345" s="63"/>
      <c r="I345" s="63"/>
      <c r="J345" s="63"/>
      <c r="K345" s="66"/>
      <c r="L345" s="59" t="s">
        <v>229</v>
      </c>
    </row>
    <row r="346" spans="1:12" ht="12.75">
      <c r="A346" s="10"/>
      <c r="B346" s="36" t="s">
        <v>125</v>
      </c>
      <c r="C346" s="11" t="s">
        <v>36</v>
      </c>
      <c r="D346" s="63">
        <v>50</v>
      </c>
      <c r="E346" s="63"/>
      <c r="F346" s="63"/>
      <c r="G346" s="63"/>
      <c r="H346" s="63"/>
      <c r="I346" s="63"/>
      <c r="J346" s="63"/>
      <c r="K346" s="66"/>
      <c r="L346" s="59" t="s">
        <v>228</v>
      </c>
    </row>
    <row r="347" spans="1:12" ht="12.75">
      <c r="A347" s="10"/>
      <c r="B347" s="36" t="s">
        <v>126</v>
      </c>
      <c r="C347" s="11" t="s">
        <v>36</v>
      </c>
      <c r="D347" s="63">
        <v>19.6</v>
      </c>
      <c r="E347" s="63"/>
      <c r="F347" s="63"/>
      <c r="G347" s="63"/>
      <c r="H347" s="63"/>
      <c r="I347" s="63"/>
      <c r="J347" s="63"/>
      <c r="K347" s="66"/>
      <c r="L347" s="59" t="s">
        <v>228</v>
      </c>
    </row>
    <row r="348" spans="1:12" ht="12.75">
      <c r="A348" s="10"/>
      <c r="B348" s="36" t="s">
        <v>20</v>
      </c>
      <c r="C348" s="11" t="s">
        <v>9</v>
      </c>
      <c r="D348" s="63">
        <v>1.04</v>
      </c>
      <c r="E348" s="63"/>
      <c r="F348" s="63"/>
      <c r="G348" s="63"/>
      <c r="H348" s="63"/>
      <c r="I348" s="63"/>
      <c r="J348" s="63"/>
      <c r="K348" s="66"/>
      <c r="L348" s="59" t="s">
        <v>228</v>
      </c>
    </row>
    <row r="349" spans="1:12" ht="15.75">
      <c r="A349" s="9">
        <v>1</v>
      </c>
      <c r="B349" s="33" t="s">
        <v>52</v>
      </c>
      <c r="C349" s="1" t="s">
        <v>234</v>
      </c>
      <c r="D349" s="62">
        <v>32</v>
      </c>
      <c r="E349" s="63"/>
      <c r="F349" s="63"/>
      <c r="G349" s="63"/>
      <c r="H349" s="63"/>
      <c r="I349" s="63"/>
      <c r="J349" s="63"/>
      <c r="K349" s="64"/>
      <c r="L349" s="59" t="s">
        <v>229</v>
      </c>
    </row>
    <row r="350" spans="1:12" ht="12.75">
      <c r="A350" s="9"/>
      <c r="B350" s="34" t="s">
        <v>22</v>
      </c>
      <c r="C350" s="1" t="s">
        <v>17</v>
      </c>
      <c r="D350" s="63">
        <v>0.864</v>
      </c>
      <c r="E350" s="63"/>
      <c r="F350" s="63"/>
      <c r="G350" s="63"/>
      <c r="H350" s="63"/>
      <c r="I350" s="63"/>
      <c r="J350" s="63"/>
      <c r="K350" s="72"/>
      <c r="L350" s="59" t="s">
        <v>229</v>
      </c>
    </row>
    <row r="351" spans="1:12" ht="12.75">
      <c r="A351" s="9"/>
      <c r="B351" s="34" t="s">
        <v>47</v>
      </c>
      <c r="C351" s="1" t="s">
        <v>24</v>
      </c>
      <c r="D351" s="63">
        <v>1.936</v>
      </c>
      <c r="E351" s="63"/>
      <c r="F351" s="63"/>
      <c r="G351" s="63"/>
      <c r="H351" s="63"/>
      <c r="I351" s="63"/>
      <c r="J351" s="63"/>
      <c r="K351" s="72"/>
      <c r="L351" s="59" t="s">
        <v>229</v>
      </c>
    </row>
    <row r="352" spans="1:12" ht="12.75">
      <c r="A352" s="9"/>
      <c r="B352" s="34" t="s">
        <v>23</v>
      </c>
      <c r="C352" s="1" t="s">
        <v>9</v>
      </c>
      <c r="D352" s="63">
        <v>0.07072</v>
      </c>
      <c r="E352" s="63"/>
      <c r="F352" s="63"/>
      <c r="G352" s="63"/>
      <c r="H352" s="63"/>
      <c r="I352" s="63"/>
      <c r="J352" s="63"/>
      <c r="K352" s="72"/>
      <c r="L352" s="59" t="s">
        <v>229</v>
      </c>
    </row>
    <row r="353" spans="1:12" ht="15.75">
      <c r="A353" s="9"/>
      <c r="B353" s="34" t="s">
        <v>213</v>
      </c>
      <c r="C353" s="1" t="s">
        <v>234</v>
      </c>
      <c r="D353" s="63">
        <v>0.0019199999999999998</v>
      </c>
      <c r="E353" s="63"/>
      <c r="F353" s="63"/>
      <c r="G353" s="63"/>
      <c r="H353" s="63"/>
      <c r="I353" s="63"/>
      <c r="J353" s="63"/>
      <c r="K353" s="72"/>
      <c r="L353" s="59" t="s">
        <v>228</v>
      </c>
    </row>
    <row r="354" spans="1:12" ht="12.75">
      <c r="A354" s="9">
        <v>2</v>
      </c>
      <c r="B354" s="33" t="s">
        <v>58</v>
      </c>
      <c r="C354" s="1" t="s">
        <v>11</v>
      </c>
      <c r="D354" s="74">
        <v>64</v>
      </c>
      <c r="E354" s="63"/>
      <c r="F354" s="63"/>
      <c r="G354" s="63"/>
      <c r="H354" s="63"/>
      <c r="I354" s="63"/>
      <c r="J354" s="63"/>
      <c r="K354" s="64"/>
      <c r="L354" s="59" t="s">
        <v>229</v>
      </c>
    </row>
    <row r="355" spans="1:12" ht="12.75">
      <c r="A355" s="52"/>
      <c r="B355" s="34" t="s">
        <v>99</v>
      </c>
      <c r="C355" s="1" t="s">
        <v>11</v>
      </c>
      <c r="D355" s="63">
        <v>64</v>
      </c>
      <c r="E355" s="63"/>
      <c r="F355" s="63"/>
      <c r="G355" s="63"/>
      <c r="H355" s="63"/>
      <c r="I355" s="63"/>
      <c r="J355" s="63"/>
      <c r="K355" s="64"/>
      <c r="L355" s="59" t="s">
        <v>229</v>
      </c>
    </row>
    <row r="356" spans="1:12" ht="15.75">
      <c r="A356" s="12">
        <v>3</v>
      </c>
      <c r="B356" s="37" t="s">
        <v>165</v>
      </c>
      <c r="C356" s="13" t="s">
        <v>234</v>
      </c>
      <c r="D356" s="62">
        <v>4.5</v>
      </c>
      <c r="E356" s="67"/>
      <c r="F356" s="67"/>
      <c r="G356" s="67"/>
      <c r="H356" s="67"/>
      <c r="I356" s="67"/>
      <c r="J356" s="67"/>
      <c r="K356" s="64"/>
      <c r="L356" s="59" t="s">
        <v>229</v>
      </c>
    </row>
    <row r="357" spans="1:12" ht="12.75">
      <c r="A357" s="12"/>
      <c r="B357" s="39" t="s">
        <v>22</v>
      </c>
      <c r="C357" s="13" t="s">
        <v>17</v>
      </c>
      <c r="D357" s="67">
        <v>8.1</v>
      </c>
      <c r="E357" s="67"/>
      <c r="F357" s="67"/>
      <c r="G357" s="67"/>
      <c r="H357" s="67"/>
      <c r="I357" s="67"/>
      <c r="J357" s="67"/>
      <c r="K357" s="64"/>
      <c r="L357" s="59" t="s">
        <v>229</v>
      </c>
    </row>
    <row r="358" spans="1:12" ht="15.75">
      <c r="A358" s="12"/>
      <c r="B358" s="40" t="s">
        <v>25</v>
      </c>
      <c r="C358" s="13" t="s">
        <v>234</v>
      </c>
      <c r="D358" s="67">
        <v>4.95</v>
      </c>
      <c r="E358" s="67"/>
      <c r="F358" s="67"/>
      <c r="G358" s="67"/>
      <c r="H358" s="67"/>
      <c r="I358" s="67"/>
      <c r="J358" s="67"/>
      <c r="K358" s="64"/>
      <c r="L358" s="59" t="s">
        <v>228</v>
      </c>
    </row>
    <row r="359" spans="1:12" ht="15.75">
      <c r="A359" s="9">
        <v>4</v>
      </c>
      <c r="B359" s="45" t="s">
        <v>218</v>
      </c>
      <c r="C359" s="1" t="s">
        <v>234</v>
      </c>
      <c r="D359" s="65">
        <v>19.5</v>
      </c>
      <c r="E359" s="63"/>
      <c r="F359" s="63"/>
      <c r="G359" s="63"/>
      <c r="H359" s="63"/>
      <c r="I359" s="63"/>
      <c r="J359" s="63"/>
      <c r="K359" s="64"/>
      <c r="L359" s="59" t="s">
        <v>229</v>
      </c>
    </row>
    <row r="360" spans="1:12" ht="12.75">
      <c r="A360" s="9"/>
      <c r="B360" s="34" t="s">
        <v>22</v>
      </c>
      <c r="C360" s="1" t="s">
        <v>17</v>
      </c>
      <c r="D360" s="63">
        <v>2.613</v>
      </c>
      <c r="E360" s="63"/>
      <c r="F360" s="63"/>
      <c r="G360" s="63"/>
      <c r="H360" s="63"/>
      <c r="I360" s="63"/>
      <c r="J360" s="63"/>
      <c r="K360" s="64"/>
      <c r="L360" s="59" t="s">
        <v>229</v>
      </c>
    </row>
    <row r="361" spans="1:12" ht="12.75">
      <c r="A361" s="9"/>
      <c r="B361" s="34" t="s">
        <v>29</v>
      </c>
      <c r="C361" s="1" t="s">
        <v>24</v>
      </c>
      <c r="D361" s="63">
        <v>0.5672550000000001</v>
      </c>
      <c r="E361" s="63"/>
      <c r="F361" s="63"/>
      <c r="G361" s="63"/>
      <c r="H361" s="63"/>
      <c r="I361" s="63"/>
      <c r="J361" s="63"/>
      <c r="K361" s="64"/>
      <c r="L361" s="59" t="s">
        <v>229</v>
      </c>
    </row>
    <row r="362" spans="1:12" ht="12.75">
      <c r="A362" s="9"/>
      <c r="B362" s="34" t="s">
        <v>30</v>
      </c>
      <c r="C362" s="1" t="s">
        <v>24</v>
      </c>
      <c r="D362" s="63">
        <v>2.535</v>
      </c>
      <c r="E362" s="63"/>
      <c r="F362" s="63"/>
      <c r="G362" s="63"/>
      <c r="H362" s="63"/>
      <c r="I362" s="63"/>
      <c r="J362" s="63"/>
      <c r="K362" s="64"/>
      <c r="L362" s="59" t="s">
        <v>229</v>
      </c>
    </row>
    <row r="363" spans="1:12" ht="12.75">
      <c r="A363" s="26"/>
      <c r="B363" s="53" t="s">
        <v>214</v>
      </c>
      <c r="C363" s="1" t="s">
        <v>4</v>
      </c>
      <c r="D363" s="63">
        <v>21.450000000000003</v>
      </c>
      <c r="E363" s="67"/>
      <c r="F363" s="63"/>
      <c r="G363" s="63"/>
      <c r="H363" s="63"/>
      <c r="I363" s="63"/>
      <c r="J363" s="63"/>
      <c r="K363" s="64"/>
      <c r="L363" s="59" t="s">
        <v>228</v>
      </c>
    </row>
    <row r="364" spans="1:12" ht="15.75">
      <c r="A364" s="9">
        <v>5</v>
      </c>
      <c r="B364" s="42" t="s">
        <v>223</v>
      </c>
      <c r="C364" s="1" t="s">
        <v>234</v>
      </c>
      <c r="D364" s="65">
        <v>2</v>
      </c>
      <c r="E364" s="63"/>
      <c r="F364" s="63"/>
      <c r="G364" s="63"/>
      <c r="H364" s="63"/>
      <c r="I364" s="63"/>
      <c r="J364" s="63"/>
      <c r="K364" s="64"/>
      <c r="L364" s="59" t="s">
        <v>229</v>
      </c>
    </row>
    <row r="365" spans="1:12" ht="12.75">
      <c r="A365" s="9"/>
      <c r="B365" s="34" t="s">
        <v>28</v>
      </c>
      <c r="C365" s="1" t="s">
        <v>17</v>
      </c>
      <c r="D365" s="63">
        <v>1.78</v>
      </c>
      <c r="E365" s="63"/>
      <c r="F365" s="63"/>
      <c r="G365" s="63"/>
      <c r="H365" s="63"/>
      <c r="I365" s="63"/>
      <c r="J365" s="63"/>
      <c r="K365" s="64"/>
      <c r="L365" s="59" t="s">
        <v>229</v>
      </c>
    </row>
    <row r="366" spans="1:12" ht="12.75">
      <c r="A366" s="9"/>
      <c r="B366" s="34" t="s">
        <v>16</v>
      </c>
      <c r="C366" s="1" t="s">
        <v>9</v>
      </c>
      <c r="D366" s="63">
        <v>0.74</v>
      </c>
      <c r="E366" s="63"/>
      <c r="F366" s="63"/>
      <c r="G366" s="63"/>
      <c r="H366" s="63"/>
      <c r="I366" s="63"/>
      <c r="J366" s="63"/>
      <c r="K366" s="64"/>
      <c r="L366" s="59" t="s">
        <v>229</v>
      </c>
    </row>
    <row r="367" spans="1:12" ht="12.75">
      <c r="A367" s="9"/>
      <c r="B367" s="1" t="s">
        <v>13</v>
      </c>
      <c r="C367" s="1"/>
      <c r="D367" s="63"/>
      <c r="E367" s="63"/>
      <c r="F367" s="63"/>
      <c r="G367" s="63"/>
      <c r="H367" s="63"/>
      <c r="I367" s="63"/>
      <c r="J367" s="63"/>
      <c r="K367" s="64"/>
      <c r="L367" s="59" t="s">
        <v>229</v>
      </c>
    </row>
    <row r="368" spans="1:12" ht="15.75">
      <c r="A368" s="9"/>
      <c r="B368" s="34" t="s">
        <v>170</v>
      </c>
      <c r="C368" s="1" t="s">
        <v>234</v>
      </c>
      <c r="D368" s="63">
        <v>2.3</v>
      </c>
      <c r="E368" s="63"/>
      <c r="F368" s="63"/>
      <c r="G368" s="63"/>
      <c r="H368" s="63"/>
      <c r="I368" s="63"/>
      <c r="J368" s="63"/>
      <c r="K368" s="64"/>
      <c r="L368" s="59" t="s">
        <v>228</v>
      </c>
    </row>
    <row r="369" spans="1:12" ht="12.75">
      <c r="A369" s="9"/>
      <c r="B369" s="34" t="s">
        <v>20</v>
      </c>
      <c r="C369" s="1" t="s">
        <v>9</v>
      </c>
      <c r="D369" s="63">
        <v>0.04</v>
      </c>
      <c r="E369" s="63"/>
      <c r="F369" s="63"/>
      <c r="G369" s="63"/>
      <c r="H369" s="63"/>
      <c r="I369" s="63"/>
      <c r="J369" s="63"/>
      <c r="K369" s="64"/>
      <c r="L369" s="59" t="s">
        <v>228</v>
      </c>
    </row>
    <row r="370" spans="1:12" ht="12.75">
      <c r="A370" s="9">
        <v>6</v>
      </c>
      <c r="B370" s="42" t="s">
        <v>173</v>
      </c>
      <c r="C370" s="1" t="s">
        <v>4</v>
      </c>
      <c r="D370" s="65">
        <v>3.2399999999999998</v>
      </c>
      <c r="E370" s="63"/>
      <c r="F370" s="63"/>
      <c r="G370" s="63"/>
      <c r="H370" s="63"/>
      <c r="I370" s="63"/>
      <c r="J370" s="63"/>
      <c r="K370" s="66"/>
      <c r="L370" s="59" t="s">
        <v>229</v>
      </c>
    </row>
    <row r="371" spans="1:12" ht="12.75">
      <c r="A371" s="9"/>
      <c r="B371" s="34" t="s">
        <v>28</v>
      </c>
      <c r="C371" s="1" t="s">
        <v>17</v>
      </c>
      <c r="D371" s="63">
        <v>30.9096</v>
      </c>
      <c r="E371" s="63"/>
      <c r="F371" s="63"/>
      <c r="G371" s="63"/>
      <c r="H371" s="63"/>
      <c r="I371" s="63"/>
      <c r="J371" s="63"/>
      <c r="K371" s="66"/>
      <c r="L371" s="59" t="s">
        <v>229</v>
      </c>
    </row>
    <row r="372" spans="1:12" ht="12.75">
      <c r="A372" s="9"/>
      <c r="B372" s="34" t="s">
        <v>23</v>
      </c>
      <c r="C372" s="1" t="s">
        <v>9</v>
      </c>
      <c r="D372" s="63">
        <v>3.6612</v>
      </c>
      <c r="E372" s="63"/>
      <c r="F372" s="63"/>
      <c r="G372" s="63"/>
      <c r="H372" s="63"/>
      <c r="I372" s="63"/>
      <c r="J372" s="63"/>
      <c r="K372" s="66"/>
      <c r="L372" s="59" t="s">
        <v>229</v>
      </c>
    </row>
    <row r="373" spans="1:12" ht="12.75">
      <c r="A373" s="9"/>
      <c r="B373" s="1" t="s">
        <v>13</v>
      </c>
      <c r="C373" s="1"/>
      <c r="D373" s="63"/>
      <c r="E373" s="63"/>
      <c r="F373" s="63"/>
      <c r="G373" s="63"/>
      <c r="H373" s="63"/>
      <c r="I373" s="63"/>
      <c r="J373" s="63"/>
      <c r="K373" s="66"/>
      <c r="L373" s="59" t="s">
        <v>229</v>
      </c>
    </row>
    <row r="374" spans="1:12" ht="12.75">
      <c r="A374" s="9"/>
      <c r="B374" s="34" t="s">
        <v>38</v>
      </c>
      <c r="C374" s="1" t="s">
        <v>4</v>
      </c>
      <c r="D374" s="63">
        <v>3.4019999999999997</v>
      </c>
      <c r="E374" s="63"/>
      <c r="F374" s="63"/>
      <c r="G374" s="63"/>
      <c r="H374" s="63"/>
      <c r="I374" s="63"/>
      <c r="J374" s="63"/>
      <c r="K374" s="66"/>
      <c r="L374" s="59" t="s">
        <v>228</v>
      </c>
    </row>
    <row r="375" spans="1:12" ht="12.75">
      <c r="A375" s="9"/>
      <c r="B375" s="34" t="s">
        <v>232</v>
      </c>
      <c r="C375" s="1" t="s">
        <v>11</v>
      </c>
      <c r="D375" s="63">
        <v>0.01332</v>
      </c>
      <c r="E375" s="63"/>
      <c r="F375" s="63"/>
      <c r="G375" s="63"/>
      <c r="H375" s="63"/>
      <c r="I375" s="63"/>
      <c r="J375" s="63"/>
      <c r="K375" s="66"/>
      <c r="L375" s="59" t="s">
        <v>228</v>
      </c>
    </row>
    <row r="376" spans="1:12" ht="12.75">
      <c r="A376" s="9"/>
      <c r="B376" s="34" t="s">
        <v>63</v>
      </c>
      <c r="C376" s="1" t="s">
        <v>4</v>
      </c>
      <c r="D376" s="63">
        <v>0.162</v>
      </c>
      <c r="E376" s="63"/>
      <c r="F376" s="63"/>
      <c r="G376" s="63"/>
      <c r="H376" s="63"/>
      <c r="I376" s="63"/>
      <c r="J376" s="63"/>
      <c r="K376" s="66"/>
      <c r="L376" s="59" t="s">
        <v>228</v>
      </c>
    </row>
    <row r="377" spans="1:12" ht="12.75">
      <c r="A377" s="9"/>
      <c r="B377" s="34" t="s">
        <v>64</v>
      </c>
      <c r="C377" s="1" t="s">
        <v>4</v>
      </c>
      <c r="D377" s="63">
        <v>0.13931999999999997</v>
      </c>
      <c r="E377" s="63"/>
      <c r="F377" s="63"/>
      <c r="G377" s="63"/>
      <c r="H377" s="63"/>
      <c r="I377" s="63"/>
      <c r="J377" s="63"/>
      <c r="K377" s="66"/>
      <c r="L377" s="59" t="s">
        <v>228</v>
      </c>
    </row>
    <row r="378" spans="1:12" ht="12.75">
      <c r="A378" s="9"/>
      <c r="B378" s="34" t="s">
        <v>39</v>
      </c>
      <c r="C378" s="1" t="s">
        <v>9</v>
      </c>
      <c r="D378" s="63">
        <v>6.5772</v>
      </c>
      <c r="E378" s="63"/>
      <c r="F378" s="63"/>
      <c r="G378" s="63"/>
      <c r="H378" s="63"/>
      <c r="I378" s="63"/>
      <c r="J378" s="63"/>
      <c r="K378" s="66"/>
      <c r="L378" s="59" t="s">
        <v>228</v>
      </c>
    </row>
    <row r="379" spans="1:12" ht="12.75">
      <c r="A379" s="9">
        <v>7</v>
      </c>
      <c r="B379" s="42" t="s">
        <v>181</v>
      </c>
      <c r="C379" s="1" t="s">
        <v>11</v>
      </c>
      <c r="D379" s="65">
        <v>0.3852</v>
      </c>
      <c r="E379" s="75"/>
      <c r="F379" s="63"/>
      <c r="G379" s="63"/>
      <c r="H379" s="63"/>
      <c r="I379" s="63"/>
      <c r="J379" s="63"/>
      <c r="K379" s="66"/>
      <c r="L379" s="59" t="s">
        <v>229</v>
      </c>
    </row>
    <row r="380" spans="1:12" ht="12.75">
      <c r="A380" s="9"/>
      <c r="B380" s="34" t="s">
        <v>28</v>
      </c>
      <c r="C380" s="1" t="s">
        <v>17</v>
      </c>
      <c r="D380" s="63">
        <v>12.673079999999999</v>
      </c>
      <c r="E380" s="63"/>
      <c r="F380" s="63"/>
      <c r="G380" s="63"/>
      <c r="H380" s="63"/>
      <c r="I380" s="63"/>
      <c r="J380" s="63"/>
      <c r="K380" s="66"/>
      <c r="L380" s="59" t="s">
        <v>229</v>
      </c>
    </row>
    <row r="381" spans="1:12" ht="12.75">
      <c r="A381" s="9"/>
      <c r="B381" s="34" t="s">
        <v>16</v>
      </c>
      <c r="C381" s="1" t="s">
        <v>9</v>
      </c>
      <c r="D381" s="63">
        <v>5.4891</v>
      </c>
      <c r="E381" s="63"/>
      <c r="F381" s="63"/>
      <c r="G381" s="63"/>
      <c r="H381" s="63"/>
      <c r="I381" s="63"/>
      <c r="J381" s="63"/>
      <c r="K381" s="66"/>
      <c r="L381" s="59" t="s">
        <v>229</v>
      </c>
    </row>
    <row r="382" spans="1:12" ht="12.75">
      <c r="A382" s="9"/>
      <c r="B382" s="34" t="s">
        <v>65</v>
      </c>
      <c r="C382" s="1" t="s">
        <v>11</v>
      </c>
      <c r="D382" s="63">
        <v>0.16920000000000002</v>
      </c>
      <c r="E382" s="75"/>
      <c r="F382" s="63"/>
      <c r="G382" s="63"/>
      <c r="H382" s="63"/>
      <c r="I382" s="63"/>
      <c r="J382" s="63"/>
      <c r="K382" s="66"/>
      <c r="L382" s="59" t="s">
        <v>228</v>
      </c>
    </row>
    <row r="383" spans="1:12" ht="12.75">
      <c r="A383" s="9"/>
      <c r="B383" s="34" t="s">
        <v>233</v>
      </c>
      <c r="C383" s="1" t="s">
        <v>11</v>
      </c>
      <c r="D383" s="63">
        <v>0.216</v>
      </c>
      <c r="E383" s="75"/>
      <c r="F383" s="63"/>
      <c r="G383" s="63"/>
      <c r="H383" s="63"/>
      <c r="I383" s="63"/>
      <c r="J383" s="63"/>
      <c r="K383" s="66"/>
      <c r="L383" s="59" t="s">
        <v>228</v>
      </c>
    </row>
    <row r="384" spans="1:12" ht="12.75">
      <c r="A384" s="9"/>
      <c r="B384" s="34" t="s">
        <v>66</v>
      </c>
      <c r="C384" s="1" t="s">
        <v>36</v>
      </c>
      <c r="D384" s="63">
        <v>1.841256</v>
      </c>
      <c r="E384" s="63"/>
      <c r="F384" s="63"/>
      <c r="G384" s="63"/>
      <c r="H384" s="63"/>
      <c r="I384" s="63"/>
      <c r="J384" s="63"/>
      <c r="K384" s="66"/>
      <c r="L384" s="59" t="s">
        <v>228</v>
      </c>
    </row>
    <row r="385" spans="1:12" ht="12.75">
      <c r="A385" s="9"/>
      <c r="B385" s="34" t="s">
        <v>67</v>
      </c>
      <c r="C385" s="1" t="s">
        <v>26</v>
      </c>
      <c r="D385" s="63">
        <v>18</v>
      </c>
      <c r="E385" s="63"/>
      <c r="F385" s="63"/>
      <c r="G385" s="63"/>
      <c r="H385" s="63"/>
      <c r="I385" s="63"/>
      <c r="J385" s="63"/>
      <c r="K385" s="66"/>
      <c r="L385" s="59" t="s">
        <v>228</v>
      </c>
    </row>
    <row r="386" spans="1:12" ht="12.75">
      <c r="A386" s="9"/>
      <c r="B386" s="34" t="s">
        <v>68</v>
      </c>
      <c r="C386" s="1" t="s">
        <v>26</v>
      </c>
      <c r="D386" s="63">
        <v>9</v>
      </c>
      <c r="E386" s="63"/>
      <c r="F386" s="63"/>
      <c r="G386" s="63"/>
      <c r="H386" s="63"/>
      <c r="I386" s="63"/>
      <c r="J386" s="63"/>
      <c r="K386" s="66"/>
      <c r="L386" s="59" t="s">
        <v>228</v>
      </c>
    </row>
    <row r="387" spans="1:12" ht="12.75">
      <c r="A387" s="9"/>
      <c r="B387" s="34" t="s">
        <v>69</v>
      </c>
      <c r="C387" s="1" t="s">
        <v>9</v>
      </c>
      <c r="D387" s="63">
        <v>1.0708559999999998</v>
      </c>
      <c r="E387" s="63"/>
      <c r="F387" s="63"/>
      <c r="G387" s="63"/>
      <c r="H387" s="63"/>
      <c r="I387" s="63"/>
      <c r="J387" s="63"/>
      <c r="K387" s="66"/>
      <c r="L387" s="59" t="s">
        <v>228</v>
      </c>
    </row>
    <row r="388" spans="1:12" ht="15.75">
      <c r="A388" s="9">
        <v>8</v>
      </c>
      <c r="B388" s="42" t="s">
        <v>161</v>
      </c>
      <c r="C388" s="1" t="s">
        <v>236</v>
      </c>
      <c r="D388" s="65">
        <v>18</v>
      </c>
      <c r="E388" s="63"/>
      <c r="F388" s="63"/>
      <c r="G388" s="63"/>
      <c r="H388" s="63"/>
      <c r="I388" s="63"/>
      <c r="J388" s="63"/>
      <c r="K388" s="64"/>
      <c r="L388" s="59" t="s">
        <v>229</v>
      </c>
    </row>
    <row r="389" spans="1:12" ht="12.75">
      <c r="A389" s="9"/>
      <c r="B389" s="34" t="s">
        <v>22</v>
      </c>
      <c r="C389" s="1" t="s">
        <v>17</v>
      </c>
      <c r="D389" s="63">
        <v>1.4022</v>
      </c>
      <c r="E389" s="63"/>
      <c r="F389" s="63"/>
      <c r="G389" s="63"/>
      <c r="H389" s="63"/>
      <c r="I389" s="63"/>
      <c r="J389" s="63"/>
      <c r="K389" s="64"/>
      <c r="L389" s="59" t="s">
        <v>229</v>
      </c>
    </row>
    <row r="390" spans="1:12" ht="12.75">
      <c r="A390" s="9"/>
      <c r="B390" s="34" t="s">
        <v>16</v>
      </c>
      <c r="C390" s="1" t="s">
        <v>9</v>
      </c>
      <c r="D390" s="63">
        <v>0.010799999999999999</v>
      </c>
      <c r="E390" s="63"/>
      <c r="F390" s="63"/>
      <c r="G390" s="63"/>
      <c r="H390" s="63"/>
      <c r="I390" s="63"/>
      <c r="J390" s="63"/>
      <c r="K390" s="64"/>
      <c r="L390" s="59" t="s">
        <v>229</v>
      </c>
    </row>
    <row r="391" spans="1:12" ht="12.75">
      <c r="A391" s="9"/>
      <c r="B391" s="1" t="s">
        <v>13</v>
      </c>
      <c r="C391" s="1"/>
      <c r="D391" s="63"/>
      <c r="E391" s="63"/>
      <c r="F391" s="63"/>
      <c r="G391" s="63"/>
      <c r="H391" s="63"/>
      <c r="I391" s="63"/>
      <c r="J391" s="63"/>
      <c r="K391" s="64"/>
      <c r="L391" s="59" t="s">
        <v>229</v>
      </c>
    </row>
    <row r="392" spans="1:12" ht="12.75">
      <c r="A392" s="9"/>
      <c r="B392" s="34" t="s">
        <v>40</v>
      </c>
      <c r="C392" s="1" t="s">
        <v>36</v>
      </c>
      <c r="D392" s="63">
        <v>7.2</v>
      </c>
      <c r="E392" s="63"/>
      <c r="F392" s="63"/>
      <c r="G392" s="63"/>
      <c r="H392" s="63"/>
      <c r="I392" s="63"/>
      <c r="J392" s="63"/>
      <c r="K392" s="64"/>
      <c r="L392" s="59" t="s">
        <v>228</v>
      </c>
    </row>
    <row r="393" spans="1:12" ht="15.75">
      <c r="A393" s="10">
        <v>9</v>
      </c>
      <c r="B393" s="50" t="s">
        <v>56</v>
      </c>
      <c r="C393" s="11" t="s">
        <v>236</v>
      </c>
      <c r="D393" s="65">
        <v>36</v>
      </c>
      <c r="E393" s="63"/>
      <c r="F393" s="63"/>
      <c r="G393" s="63"/>
      <c r="H393" s="63"/>
      <c r="I393" s="63"/>
      <c r="J393" s="63"/>
      <c r="K393" s="64"/>
      <c r="L393" s="59" t="s">
        <v>229</v>
      </c>
    </row>
    <row r="394" spans="1:12" ht="12.75">
      <c r="A394" s="10"/>
      <c r="B394" s="36" t="s">
        <v>22</v>
      </c>
      <c r="C394" s="11" t="s">
        <v>17</v>
      </c>
      <c r="D394" s="63">
        <v>12.096</v>
      </c>
      <c r="E394" s="63"/>
      <c r="F394" s="63"/>
      <c r="G394" s="63"/>
      <c r="H394" s="63"/>
      <c r="I394" s="63"/>
      <c r="J394" s="63"/>
      <c r="K394" s="72"/>
      <c r="L394" s="59" t="s">
        <v>229</v>
      </c>
    </row>
    <row r="395" spans="1:12" ht="12.75">
      <c r="A395" s="10"/>
      <c r="B395" s="36" t="s">
        <v>16</v>
      </c>
      <c r="C395" s="11" t="s">
        <v>9</v>
      </c>
      <c r="D395" s="63">
        <v>0.54</v>
      </c>
      <c r="E395" s="63"/>
      <c r="F395" s="63"/>
      <c r="G395" s="63"/>
      <c r="H395" s="63"/>
      <c r="I395" s="63"/>
      <c r="J395" s="63"/>
      <c r="K395" s="72"/>
      <c r="L395" s="59" t="s">
        <v>229</v>
      </c>
    </row>
    <row r="396" spans="1:12" ht="12.75">
      <c r="A396" s="10"/>
      <c r="B396" s="11" t="s">
        <v>13</v>
      </c>
      <c r="C396" s="11"/>
      <c r="D396" s="63"/>
      <c r="E396" s="63"/>
      <c r="F396" s="63"/>
      <c r="G396" s="63"/>
      <c r="H396" s="63"/>
      <c r="I396" s="63"/>
      <c r="J396" s="63"/>
      <c r="K396" s="72"/>
      <c r="L396" s="59" t="s">
        <v>229</v>
      </c>
    </row>
    <row r="397" spans="1:12" ht="12.75">
      <c r="A397" s="10"/>
      <c r="B397" s="36" t="s">
        <v>51</v>
      </c>
      <c r="C397" s="11" t="s">
        <v>11</v>
      </c>
      <c r="D397" s="63">
        <v>0.08639999999999999</v>
      </c>
      <c r="E397" s="63"/>
      <c r="F397" s="63"/>
      <c r="G397" s="63"/>
      <c r="H397" s="63"/>
      <c r="I397" s="63"/>
      <c r="J397" s="63"/>
      <c r="K397" s="72"/>
      <c r="L397" s="59" t="s">
        <v>228</v>
      </c>
    </row>
    <row r="398" spans="1:12" ht="12.75">
      <c r="A398" s="10"/>
      <c r="B398" s="36" t="s">
        <v>20</v>
      </c>
      <c r="C398" s="11" t="s">
        <v>9</v>
      </c>
      <c r="D398" s="63">
        <v>0.8207999999999999</v>
      </c>
      <c r="E398" s="63"/>
      <c r="F398" s="63"/>
      <c r="G398" s="63"/>
      <c r="H398" s="63"/>
      <c r="I398" s="63"/>
      <c r="J398" s="63"/>
      <c r="K398" s="72"/>
      <c r="L398" s="59" t="s">
        <v>228</v>
      </c>
    </row>
    <row r="399" spans="1:12" ht="12.75">
      <c r="A399" s="9">
        <v>10</v>
      </c>
      <c r="B399" s="42" t="s">
        <v>175</v>
      </c>
      <c r="C399" s="1" t="s">
        <v>26</v>
      </c>
      <c r="D399" s="65">
        <v>9</v>
      </c>
      <c r="E399" s="63"/>
      <c r="F399" s="63"/>
      <c r="G399" s="63"/>
      <c r="H399" s="63"/>
      <c r="I399" s="63"/>
      <c r="J399" s="63"/>
      <c r="K399" s="64"/>
      <c r="L399" s="59" t="s">
        <v>229</v>
      </c>
    </row>
    <row r="400" spans="1:12" ht="12.75">
      <c r="A400" s="9"/>
      <c r="B400" s="34" t="s">
        <v>22</v>
      </c>
      <c r="C400" s="1" t="s">
        <v>17</v>
      </c>
      <c r="D400" s="63">
        <v>3.5010000000000003</v>
      </c>
      <c r="E400" s="63"/>
      <c r="F400" s="63"/>
      <c r="G400" s="63"/>
      <c r="H400" s="63"/>
      <c r="I400" s="63"/>
      <c r="J400" s="63"/>
      <c r="K400" s="64"/>
      <c r="L400" s="59" t="s">
        <v>229</v>
      </c>
    </row>
    <row r="401" spans="1:12" ht="12.75">
      <c r="A401" s="9"/>
      <c r="B401" s="34" t="s">
        <v>16</v>
      </c>
      <c r="C401" s="1" t="s">
        <v>9</v>
      </c>
      <c r="D401" s="63">
        <v>1.359</v>
      </c>
      <c r="E401" s="63"/>
      <c r="F401" s="63"/>
      <c r="G401" s="63"/>
      <c r="H401" s="63"/>
      <c r="I401" s="63"/>
      <c r="J401" s="63"/>
      <c r="K401" s="64"/>
      <c r="L401" s="59" t="s">
        <v>229</v>
      </c>
    </row>
    <row r="402" spans="1:12" ht="12.75">
      <c r="A402" s="9"/>
      <c r="B402" s="1" t="s">
        <v>13</v>
      </c>
      <c r="C402" s="1"/>
      <c r="D402" s="63"/>
      <c r="E402" s="63"/>
      <c r="F402" s="63"/>
      <c r="G402" s="63"/>
      <c r="H402" s="63"/>
      <c r="I402" s="63"/>
      <c r="J402" s="63"/>
      <c r="K402" s="64"/>
      <c r="L402" s="59" t="s">
        <v>229</v>
      </c>
    </row>
    <row r="403" spans="1:12" ht="12.75">
      <c r="A403" s="9"/>
      <c r="B403" s="34" t="s">
        <v>176</v>
      </c>
      <c r="C403" s="1" t="s">
        <v>26</v>
      </c>
      <c r="D403" s="63">
        <v>9</v>
      </c>
      <c r="E403" s="63"/>
      <c r="F403" s="63"/>
      <c r="G403" s="63"/>
      <c r="H403" s="63"/>
      <c r="I403" s="63"/>
      <c r="J403" s="63"/>
      <c r="K403" s="64"/>
      <c r="L403" s="59" t="s">
        <v>227</v>
      </c>
    </row>
    <row r="404" spans="1:12" ht="12.75">
      <c r="A404" s="9"/>
      <c r="B404" s="34" t="s">
        <v>20</v>
      </c>
      <c r="C404" s="1" t="s">
        <v>9</v>
      </c>
      <c r="D404" s="63">
        <v>0.216</v>
      </c>
      <c r="E404" s="63"/>
      <c r="F404" s="63"/>
      <c r="G404" s="63"/>
      <c r="H404" s="63"/>
      <c r="I404" s="63"/>
      <c r="J404" s="63"/>
      <c r="K404" s="64"/>
      <c r="L404" s="59" t="s">
        <v>228</v>
      </c>
    </row>
    <row r="405" spans="1:12" ht="12.75">
      <c r="A405" s="10">
        <v>11</v>
      </c>
      <c r="B405" s="50" t="s">
        <v>70</v>
      </c>
      <c r="C405" s="11" t="s">
        <v>5</v>
      </c>
      <c r="D405" s="65">
        <v>32</v>
      </c>
      <c r="E405" s="63"/>
      <c r="F405" s="63"/>
      <c r="G405" s="63"/>
      <c r="H405" s="63"/>
      <c r="I405" s="63"/>
      <c r="J405" s="63"/>
      <c r="K405" s="66"/>
      <c r="L405" s="59" t="s">
        <v>229</v>
      </c>
    </row>
    <row r="406" spans="1:12" ht="12.75">
      <c r="A406" s="10"/>
      <c r="B406" s="36" t="s">
        <v>22</v>
      </c>
      <c r="C406" s="11" t="s">
        <v>17</v>
      </c>
      <c r="D406" s="63">
        <v>1.4687999999999999</v>
      </c>
      <c r="E406" s="63"/>
      <c r="F406" s="63"/>
      <c r="G406" s="63"/>
      <c r="H406" s="63"/>
      <c r="I406" s="63"/>
      <c r="J406" s="63"/>
      <c r="K406" s="66"/>
      <c r="L406" s="59" t="s">
        <v>229</v>
      </c>
    </row>
    <row r="407" spans="1:12" ht="12.75">
      <c r="A407" s="10"/>
      <c r="B407" s="43" t="s">
        <v>23</v>
      </c>
      <c r="C407" s="16" t="s">
        <v>9</v>
      </c>
      <c r="D407" s="63">
        <v>1.4464000000000001</v>
      </c>
      <c r="E407" s="63"/>
      <c r="F407" s="69"/>
      <c r="G407" s="69"/>
      <c r="H407" s="69"/>
      <c r="I407" s="69"/>
      <c r="J407" s="69"/>
      <c r="K407" s="66"/>
      <c r="L407" s="59" t="s">
        <v>229</v>
      </c>
    </row>
    <row r="408" spans="1:12" ht="12.75">
      <c r="A408" s="10"/>
      <c r="B408" s="11" t="s">
        <v>13</v>
      </c>
      <c r="C408" s="11"/>
      <c r="D408" s="63"/>
      <c r="E408" s="63"/>
      <c r="F408" s="63"/>
      <c r="G408" s="63"/>
      <c r="H408" s="63"/>
      <c r="I408" s="63"/>
      <c r="J408" s="63"/>
      <c r="K408" s="66"/>
      <c r="L408" s="59" t="s">
        <v>229</v>
      </c>
    </row>
    <row r="409" spans="1:12" ht="12.75">
      <c r="A409" s="10"/>
      <c r="B409" s="36" t="s">
        <v>71</v>
      </c>
      <c r="C409" s="11" t="s">
        <v>5</v>
      </c>
      <c r="D409" s="63">
        <v>32.32</v>
      </c>
      <c r="E409" s="63"/>
      <c r="F409" s="63"/>
      <c r="G409" s="63"/>
      <c r="H409" s="63"/>
      <c r="I409" s="63"/>
      <c r="J409" s="63"/>
      <c r="K409" s="66"/>
      <c r="L409" s="59" t="s">
        <v>227</v>
      </c>
    </row>
    <row r="410" spans="1:12" ht="12.75">
      <c r="A410" s="10"/>
      <c r="B410" s="36" t="s">
        <v>20</v>
      </c>
      <c r="C410" s="11" t="s">
        <v>9</v>
      </c>
      <c r="D410" s="63">
        <v>0.0192</v>
      </c>
      <c r="E410" s="63"/>
      <c r="F410" s="63"/>
      <c r="G410" s="63"/>
      <c r="H410" s="63"/>
      <c r="I410" s="63"/>
      <c r="J410" s="63"/>
      <c r="K410" s="66"/>
      <c r="L410" s="59" t="s">
        <v>228</v>
      </c>
    </row>
    <row r="411" spans="1:12" ht="12.75">
      <c r="A411" s="10">
        <v>12</v>
      </c>
      <c r="B411" s="50" t="s">
        <v>72</v>
      </c>
      <c r="C411" s="11" t="s">
        <v>5</v>
      </c>
      <c r="D411" s="65">
        <v>32</v>
      </c>
      <c r="E411" s="63"/>
      <c r="F411" s="63"/>
      <c r="G411" s="63"/>
      <c r="H411" s="63"/>
      <c r="I411" s="63"/>
      <c r="J411" s="63"/>
      <c r="K411" s="66"/>
      <c r="L411" s="59" t="s">
        <v>229</v>
      </c>
    </row>
    <row r="412" spans="1:12" ht="12.75">
      <c r="A412" s="10"/>
      <c r="B412" s="36" t="s">
        <v>22</v>
      </c>
      <c r="C412" s="11" t="s">
        <v>17</v>
      </c>
      <c r="D412" s="63">
        <v>1.6</v>
      </c>
      <c r="E412" s="63"/>
      <c r="F412" s="63"/>
      <c r="G412" s="63"/>
      <c r="H412" s="63"/>
      <c r="I412" s="63"/>
      <c r="J412" s="63"/>
      <c r="K412" s="66"/>
      <c r="L412" s="59" t="s">
        <v>229</v>
      </c>
    </row>
    <row r="413" spans="1:12" ht="12.75">
      <c r="A413" s="10"/>
      <c r="B413" s="11" t="s">
        <v>13</v>
      </c>
      <c r="C413" s="11"/>
      <c r="D413" s="63"/>
      <c r="E413" s="63"/>
      <c r="F413" s="63"/>
      <c r="G413" s="63"/>
      <c r="H413" s="63"/>
      <c r="I413" s="63"/>
      <c r="J413" s="63"/>
      <c r="K413" s="66"/>
      <c r="L413" s="59" t="s">
        <v>229</v>
      </c>
    </row>
    <row r="414" spans="1:12" ht="12.75">
      <c r="A414" s="10"/>
      <c r="B414" s="36" t="s">
        <v>35</v>
      </c>
      <c r="C414" s="11" t="s">
        <v>5</v>
      </c>
      <c r="D414" s="63">
        <v>0.06304</v>
      </c>
      <c r="E414" s="63"/>
      <c r="F414" s="63"/>
      <c r="G414" s="63"/>
      <c r="H414" s="63"/>
      <c r="I414" s="63"/>
      <c r="J414" s="63"/>
      <c r="K414" s="66"/>
      <c r="L414" s="59" t="s">
        <v>228</v>
      </c>
    </row>
    <row r="415" spans="1:12" ht="12.75">
      <c r="A415" s="10">
        <v>13</v>
      </c>
      <c r="B415" s="50" t="s">
        <v>73</v>
      </c>
      <c r="C415" s="11" t="s">
        <v>5</v>
      </c>
      <c r="D415" s="65">
        <v>32</v>
      </c>
      <c r="E415" s="63"/>
      <c r="F415" s="63"/>
      <c r="G415" s="63"/>
      <c r="H415" s="63"/>
      <c r="I415" s="63"/>
      <c r="J415" s="63"/>
      <c r="K415" s="66"/>
      <c r="L415" s="59" t="s">
        <v>229</v>
      </c>
    </row>
    <row r="416" spans="1:12" ht="12.75">
      <c r="A416" s="10"/>
      <c r="B416" s="36" t="s">
        <v>22</v>
      </c>
      <c r="C416" s="11" t="s">
        <v>17</v>
      </c>
      <c r="D416" s="63">
        <v>1.8144</v>
      </c>
      <c r="E416" s="63"/>
      <c r="F416" s="63"/>
      <c r="G416" s="63"/>
      <c r="H416" s="63"/>
      <c r="I416" s="63"/>
      <c r="J416" s="63"/>
      <c r="K416" s="66"/>
      <c r="L416" s="59" t="s">
        <v>229</v>
      </c>
    </row>
    <row r="417" spans="1:12" ht="12.75">
      <c r="A417" s="10"/>
      <c r="B417" s="11" t="s">
        <v>13</v>
      </c>
      <c r="C417" s="11"/>
      <c r="D417" s="63"/>
      <c r="E417" s="63"/>
      <c r="F417" s="63"/>
      <c r="G417" s="63"/>
      <c r="H417" s="63"/>
      <c r="I417" s="63"/>
      <c r="J417" s="63"/>
      <c r="K417" s="66"/>
      <c r="L417" s="59" t="s">
        <v>229</v>
      </c>
    </row>
    <row r="418" spans="1:12" ht="12.75">
      <c r="A418" s="10"/>
      <c r="B418" s="54" t="s">
        <v>35</v>
      </c>
      <c r="C418" s="11" t="s">
        <v>37</v>
      </c>
      <c r="D418" s="63">
        <v>0.9952000000000001</v>
      </c>
      <c r="E418" s="63"/>
      <c r="F418" s="63"/>
      <c r="G418" s="63"/>
      <c r="H418" s="63"/>
      <c r="I418" s="63"/>
      <c r="J418" s="63"/>
      <c r="K418" s="66"/>
      <c r="L418" s="59" t="s">
        <v>228</v>
      </c>
    </row>
    <row r="419" spans="1:12" ht="12.75">
      <c r="A419" s="10">
        <v>14</v>
      </c>
      <c r="B419" s="50" t="s">
        <v>177</v>
      </c>
      <c r="C419" s="11" t="s">
        <v>5</v>
      </c>
      <c r="D419" s="65">
        <v>13.5</v>
      </c>
      <c r="E419" s="63"/>
      <c r="F419" s="63"/>
      <c r="G419" s="63"/>
      <c r="H419" s="63"/>
      <c r="I419" s="63"/>
      <c r="J419" s="63"/>
      <c r="K419" s="66"/>
      <c r="L419" s="59" t="s">
        <v>229</v>
      </c>
    </row>
    <row r="420" spans="1:12" ht="12.75">
      <c r="A420" s="10"/>
      <c r="B420" s="36" t="s">
        <v>22</v>
      </c>
      <c r="C420" s="11" t="s">
        <v>17</v>
      </c>
      <c r="D420" s="63">
        <v>4.293</v>
      </c>
      <c r="E420" s="63"/>
      <c r="F420" s="63"/>
      <c r="G420" s="63"/>
      <c r="H420" s="63"/>
      <c r="I420" s="63"/>
      <c r="J420" s="63"/>
      <c r="K420" s="66"/>
      <c r="L420" s="59" t="s">
        <v>229</v>
      </c>
    </row>
    <row r="421" spans="1:12" ht="12.75">
      <c r="A421" s="10"/>
      <c r="B421" s="43" t="s">
        <v>23</v>
      </c>
      <c r="C421" s="16" t="s">
        <v>9</v>
      </c>
      <c r="D421" s="63">
        <v>0.30105</v>
      </c>
      <c r="E421" s="63"/>
      <c r="F421" s="69"/>
      <c r="G421" s="69"/>
      <c r="H421" s="69"/>
      <c r="I421" s="69"/>
      <c r="J421" s="69"/>
      <c r="K421" s="66"/>
      <c r="L421" s="59" t="s">
        <v>229</v>
      </c>
    </row>
    <row r="422" spans="1:12" ht="12.75">
      <c r="A422" s="10"/>
      <c r="B422" s="11" t="s">
        <v>13</v>
      </c>
      <c r="C422" s="11"/>
      <c r="D422" s="63"/>
      <c r="E422" s="63"/>
      <c r="F422" s="63"/>
      <c r="G422" s="63"/>
      <c r="H422" s="63"/>
      <c r="I422" s="63"/>
      <c r="J422" s="63"/>
      <c r="K422" s="66"/>
      <c r="L422" s="59" t="s">
        <v>229</v>
      </c>
    </row>
    <row r="423" spans="1:12" ht="12.75">
      <c r="A423" s="10"/>
      <c r="B423" s="36" t="s">
        <v>178</v>
      </c>
      <c r="C423" s="11" t="s">
        <v>5</v>
      </c>
      <c r="D423" s="63">
        <v>13.5</v>
      </c>
      <c r="E423" s="63"/>
      <c r="F423" s="63"/>
      <c r="G423" s="63"/>
      <c r="H423" s="63"/>
      <c r="I423" s="63"/>
      <c r="J423" s="63"/>
      <c r="K423" s="66"/>
      <c r="L423" s="59" t="s">
        <v>228</v>
      </c>
    </row>
    <row r="424" spans="1:12" ht="12.75">
      <c r="A424" s="10"/>
      <c r="B424" s="36" t="s">
        <v>20</v>
      </c>
      <c r="C424" s="11" t="s">
        <v>9</v>
      </c>
      <c r="D424" s="63">
        <v>0.7397999999999999</v>
      </c>
      <c r="E424" s="63"/>
      <c r="F424" s="63"/>
      <c r="G424" s="63"/>
      <c r="H424" s="63"/>
      <c r="I424" s="63"/>
      <c r="J424" s="63"/>
      <c r="K424" s="66"/>
      <c r="L424" s="59" t="s">
        <v>228</v>
      </c>
    </row>
    <row r="425" spans="1:12" ht="12.75">
      <c r="A425" s="9">
        <v>15</v>
      </c>
      <c r="B425" s="42" t="s">
        <v>85</v>
      </c>
      <c r="C425" s="1" t="s">
        <v>26</v>
      </c>
      <c r="D425" s="65">
        <v>18</v>
      </c>
      <c r="E425" s="63"/>
      <c r="F425" s="63"/>
      <c r="G425" s="63"/>
      <c r="H425" s="63"/>
      <c r="I425" s="63"/>
      <c r="J425" s="63"/>
      <c r="K425" s="64"/>
      <c r="L425" s="59" t="s">
        <v>229</v>
      </c>
    </row>
    <row r="426" spans="1:12" ht="12.75">
      <c r="A426" s="9"/>
      <c r="B426" s="34" t="s">
        <v>22</v>
      </c>
      <c r="C426" s="1" t="s">
        <v>17</v>
      </c>
      <c r="D426" s="63">
        <v>7.002000000000001</v>
      </c>
      <c r="E426" s="63"/>
      <c r="F426" s="63"/>
      <c r="G426" s="63"/>
      <c r="H426" s="63"/>
      <c r="I426" s="63"/>
      <c r="J426" s="63"/>
      <c r="K426" s="64"/>
      <c r="L426" s="59" t="s">
        <v>229</v>
      </c>
    </row>
    <row r="427" spans="1:12" ht="12.75">
      <c r="A427" s="9"/>
      <c r="B427" s="34" t="s">
        <v>16</v>
      </c>
      <c r="C427" s="1" t="s">
        <v>9</v>
      </c>
      <c r="D427" s="63">
        <v>2.718</v>
      </c>
      <c r="E427" s="63"/>
      <c r="F427" s="63"/>
      <c r="G427" s="63"/>
      <c r="H427" s="63"/>
      <c r="I427" s="63"/>
      <c r="J427" s="63"/>
      <c r="K427" s="64"/>
      <c r="L427" s="59" t="s">
        <v>229</v>
      </c>
    </row>
    <row r="428" spans="1:12" ht="12.75">
      <c r="A428" s="9"/>
      <c r="B428" s="1" t="s">
        <v>13</v>
      </c>
      <c r="C428" s="1"/>
      <c r="D428" s="63"/>
      <c r="E428" s="63"/>
      <c r="F428" s="63"/>
      <c r="G428" s="63"/>
      <c r="H428" s="63"/>
      <c r="I428" s="63"/>
      <c r="J428" s="63"/>
      <c r="K428" s="64"/>
      <c r="L428" s="59" t="s">
        <v>229</v>
      </c>
    </row>
    <row r="429" spans="1:12" ht="12.75">
      <c r="A429" s="9"/>
      <c r="B429" s="34" t="s">
        <v>86</v>
      </c>
      <c r="C429" s="1" t="s">
        <v>26</v>
      </c>
      <c r="D429" s="63">
        <v>18</v>
      </c>
      <c r="E429" s="63"/>
      <c r="F429" s="63"/>
      <c r="G429" s="63"/>
      <c r="H429" s="63"/>
      <c r="I429" s="63"/>
      <c r="J429" s="63"/>
      <c r="K429" s="64"/>
      <c r="L429" s="59" t="s">
        <v>227</v>
      </c>
    </row>
    <row r="430" spans="1:12" ht="12.75">
      <c r="A430" s="9"/>
      <c r="B430" s="34" t="s">
        <v>20</v>
      </c>
      <c r="C430" s="1" t="s">
        <v>9</v>
      </c>
      <c r="D430" s="63">
        <v>0.432</v>
      </c>
      <c r="E430" s="63"/>
      <c r="F430" s="63"/>
      <c r="G430" s="63"/>
      <c r="H430" s="63"/>
      <c r="I430" s="63"/>
      <c r="J430" s="63"/>
      <c r="K430" s="64"/>
      <c r="L430" s="59" t="s">
        <v>228</v>
      </c>
    </row>
    <row r="431" spans="1:12" ht="12.75">
      <c r="A431" s="9">
        <v>16</v>
      </c>
      <c r="B431" s="42" t="s">
        <v>76</v>
      </c>
      <c r="C431" s="1" t="s">
        <v>26</v>
      </c>
      <c r="D431" s="65">
        <v>18</v>
      </c>
      <c r="E431" s="63"/>
      <c r="F431" s="63"/>
      <c r="G431" s="63"/>
      <c r="H431" s="63"/>
      <c r="I431" s="63"/>
      <c r="J431" s="63"/>
      <c r="K431" s="64"/>
      <c r="L431" s="59" t="s">
        <v>229</v>
      </c>
    </row>
    <row r="432" spans="1:12" ht="12.75">
      <c r="A432" s="9"/>
      <c r="B432" s="34" t="s">
        <v>22</v>
      </c>
      <c r="C432" s="1" t="s">
        <v>17</v>
      </c>
      <c r="D432" s="63">
        <v>24.839999999999996</v>
      </c>
      <c r="E432" s="63"/>
      <c r="F432" s="63"/>
      <c r="G432" s="63"/>
      <c r="H432" s="63"/>
      <c r="I432" s="63"/>
      <c r="J432" s="63"/>
      <c r="K432" s="64"/>
      <c r="L432" s="59" t="s">
        <v>229</v>
      </c>
    </row>
    <row r="433" spans="1:12" ht="12.75">
      <c r="A433" s="9"/>
      <c r="B433" s="34" t="s">
        <v>16</v>
      </c>
      <c r="C433" s="1" t="s">
        <v>9</v>
      </c>
      <c r="D433" s="63">
        <v>1.08</v>
      </c>
      <c r="E433" s="63"/>
      <c r="F433" s="63"/>
      <c r="G433" s="63"/>
      <c r="H433" s="63"/>
      <c r="I433" s="63"/>
      <c r="J433" s="63"/>
      <c r="K433" s="64"/>
      <c r="L433" s="59" t="s">
        <v>229</v>
      </c>
    </row>
    <row r="434" spans="1:12" ht="12.75">
      <c r="A434" s="9"/>
      <c r="B434" s="1" t="s">
        <v>13</v>
      </c>
      <c r="C434" s="1"/>
      <c r="D434" s="63"/>
      <c r="E434" s="63"/>
      <c r="F434" s="63"/>
      <c r="G434" s="63"/>
      <c r="H434" s="63"/>
      <c r="I434" s="63"/>
      <c r="J434" s="63"/>
      <c r="K434" s="64"/>
      <c r="L434" s="59" t="s">
        <v>229</v>
      </c>
    </row>
    <row r="435" spans="1:12" ht="12.75">
      <c r="A435" s="9"/>
      <c r="B435" s="34" t="s">
        <v>77</v>
      </c>
      <c r="C435" s="1" t="s">
        <v>26</v>
      </c>
      <c r="D435" s="63">
        <v>18</v>
      </c>
      <c r="E435" s="63"/>
      <c r="F435" s="63"/>
      <c r="G435" s="63"/>
      <c r="H435" s="63"/>
      <c r="I435" s="63"/>
      <c r="J435" s="63"/>
      <c r="K435" s="64"/>
      <c r="L435" s="59" t="s">
        <v>228</v>
      </c>
    </row>
    <row r="436" spans="1:12" ht="12.75">
      <c r="A436" s="9"/>
      <c r="B436" s="34" t="s">
        <v>20</v>
      </c>
      <c r="C436" s="1" t="s">
        <v>9</v>
      </c>
      <c r="D436" s="63">
        <v>6.84</v>
      </c>
      <c r="E436" s="63"/>
      <c r="F436" s="63"/>
      <c r="G436" s="63"/>
      <c r="H436" s="63"/>
      <c r="I436" s="63"/>
      <c r="J436" s="63"/>
      <c r="K436" s="64"/>
      <c r="L436" s="59" t="s">
        <v>228</v>
      </c>
    </row>
    <row r="437" spans="1:12" ht="12.75">
      <c r="A437" s="9">
        <v>17</v>
      </c>
      <c r="B437" s="42" t="s">
        <v>80</v>
      </c>
      <c r="C437" s="1" t="s">
        <v>41</v>
      </c>
      <c r="D437" s="65">
        <v>9</v>
      </c>
      <c r="E437" s="63"/>
      <c r="F437" s="63"/>
      <c r="G437" s="63"/>
      <c r="H437" s="63"/>
      <c r="I437" s="63"/>
      <c r="J437" s="63"/>
      <c r="K437" s="64"/>
      <c r="L437" s="59" t="s">
        <v>229</v>
      </c>
    </row>
    <row r="438" spans="1:12" ht="12.75">
      <c r="A438" s="9"/>
      <c r="B438" s="34" t="s">
        <v>22</v>
      </c>
      <c r="C438" s="1" t="s">
        <v>17</v>
      </c>
      <c r="D438" s="63">
        <v>9.540000000000001</v>
      </c>
      <c r="E438" s="63"/>
      <c r="F438" s="63"/>
      <c r="G438" s="63"/>
      <c r="H438" s="63"/>
      <c r="I438" s="63"/>
      <c r="J438" s="63"/>
      <c r="K438" s="64"/>
      <c r="L438" s="59" t="s">
        <v>229</v>
      </c>
    </row>
    <row r="439" spans="1:12" ht="12.75">
      <c r="A439" s="9"/>
      <c r="B439" s="34" t="s">
        <v>16</v>
      </c>
      <c r="C439" s="1" t="s">
        <v>9</v>
      </c>
      <c r="D439" s="63">
        <v>1.44</v>
      </c>
      <c r="E439" s="63"/>
      <c r="F439" s="63"/>
      <c r="G439" s="63"/>
      <c r="H439" s="63"/>
      <c r="I439" s="63"/>
      <c r="J439" s="63"/>
      <c r="K439" s="64"/>
      <c r="L439" s="59" t="s">
        <v>229</v>
      </c>
    </row>
    <row r="440" spans="1:12" ht="12.75">
      <c r="A440" s="9"/>
      <c r="B440" s="1" t="s">
        <v>13</v>
      </c>
      <c r="C440" s="1"/>
      <c r="D440" s="63"/>
      <c r="E440" s="63"/>
      <c r="F440" s="63"/>
      <c r="G440" s="63"/>
      <c r="H440" s="63"/>
      <c r="I440" s="63"/>
      <c r="J440" s="63"/>
      <c r="K440" s="64"/>
      <c r="L440" s="59" t="s">
        <v>229</v>
      </c>
    </row>
    <row r="441" spans="1:12" ht="12.75">
      <c r="A441" s="9"/>
      <c r="B441" s="34" t="s">
        <v>81</v>
      </c>
      <c r="C441" s="1" t="s">
        <v>41</v>
      </c>
      <c r="D441" s="63">
        <v>9</v>
      </c>
      <c r="E441" s="63"/>
      <c r="F441" s="63"/>
      <c r="G441" s="63"/>
      <c r="H441" s="63"/>
      <c r="I441" s="63"/>
      <c r="J441" s="63"/>
      <c r="K441" s="64"/>
      <c r="L441" s="59" t="s">
        <v>228</v>
      </c>
    </row>
    <row r="442" spans="1:12" ht="12.75">
      <c r="A442" s="9"/>
      <c r="B442" s="34" t="s">
        <v>20</v>
      </c>
      <c r="C442" s="1" t="s">
        <v>9</v>
      </c>
      <c r="D442" s="63">
        <v>0.18</v>
      </c>
      <c r="E442" s="63"/>
      <c r="F442" s="63"/>
      <c r="G442" s="63"/>
      <c r="H442" s="63"/>
      <c r="I442" s="63"/>
      <c r="J442" s="63"/>
      <c r="K442" s="72"/>
      <c r="L442" s="59" t="s">
        <v>228</v>
      </c>
    </row>
    <row r="443" spans="1:12" ht="12.75">
      <c r="A443" s="9">
        <v>18</v>
      </c>
      <c r="B443" s="42" t="s">
        <v>174</v>
      </c>
      <c r="C443" s="1" t="s">
        <v>41</v>
      </c>
      <c r="D443" s="65">
        <v>9</v>
      </c>
      <c r="E443" s="63"/>
      <c r="F443" s="63"/>
      <c r="G443" s="63"/>
      <c r="H443" s="63"/>
      <c r="I443" s="63"/>
      <c r="J443" s="63"/>
      <c r="K443" s="72"/>
      <c r="L443" s="59" t="s">
        <v>229</v>
      </c>
    </row>
    <row r="444" spans="1:12" ht="12.75">
      <c r="A444" s="9"/>
      <c r="B444" s="34" t="s">
        <v>22</v>
      </c>
      <c r="C444" s="1" t="s">
        <v>9</v>
      </c>
      <c r="D444" s="63">
        <v>14.31</v>
      </c>
      <c r="E444" s="63"/>
      <c r="F444" s="63"/>
      <c r="G444" s="63"/>
      <c r="H444" s="63"/>
      <c r="I444" s="63"/>
      <c r="J444" s="63"/>
      <c r="K444" s="72"/>
      <c r="L444" s="59" t="s">
        <v>229</v>
      </c>
    </row>
    <row r="445" spans="1:12" ht="12.75">
      <c r="A445" s="9"/>
      <c r="B445" s="34" t="s">
        <v>16</v>
      </c>
      <c r="C445" s="1" t="s">
        <v>9</v>
      </c>
      <c r="D445" s="63">
        <v>5.67</v>
      </c>
      <c r="E445" s="63"/>
      <c r="F445" s="63"/>
      <c r="G445" s="63"/>
      <c r="H445" s="63"/>
      <c r="I445" s="63"/>
      <c r="J445" s="63"/>
      <c r="K445" s="72"/>
      <c r="L445" s="59" t="s">
        <v>229</v>
      </c>
    </row>
    <row r="446" spans="1:12" ht="12.75">
      <c r="A446" s="9"/>
      <c r="B446" s="1" t="s">
        <v>13</v>
      </c>
      <c r="C446" s="1"/>
      <c r="D446" s="63"/>
      <c r="E446" s="63"/>
      <c r="F446" s="63"/>
      <c r="G446" s="63"/>
      <c r="H446" s="63"/>
      <c r="I446" s="63"/>
      <c r="J446" s="63"/>
      <c r="K446" s="72"/>
      <c r="L446" s="59" t="s">
        <v>229</v>
      </c>
    </row>
    <row r="447" spans="1:12" ht="12.75">
      <c r="A447" s="9"/>
      <c r="B447" s="34" t="s">
        <v>179</v>
      </c>
      <c r="C447" s="1" t="s">
        <v>41</v>
      </c>
      <c r="D447" s="63">
        <v>9</v>
      </c>
      <c r="E447" s="63"/>
      <c r="F447" s="63"/>
      <c r="G447" s="63"/>
      <c r="H447" s="63"/>
      <c r="I447" s="63"/>
      <c r="J447" s="63"/>
      <c r="K447" s="72"/>
      <c r="L447" s="59" t="s">
        <v>227</v>
      </c>
    </row>
    <row r="448" spans="1:12" ht="12.75">
      <c r="A448" s="10"/>
      <c r="B448" s="36" t="s">
        <v>87</v>
      </c>
      <c r="C448" s="11" t="s">
        <v>26</v>
      </c>
      <c r="D448" s="63">
        <v>9</v>
      </c>
      <c r="E448" s="63"/>
      <c r="F448" s="63"/>
      <c r="G448" s="63"/>
      <c r="H448" s="63"/>
      <c r="I448" s="63"/>
      <c r="J448" s="63"/>
      <c r="K448" s="72"/>
      <c r="L448" s="59" t="s">
        <v>228</v>
      </c>
    </row>
    <row r="449" spans="1:12" ht="12.75">
      <c r="A449" s="26"/>
      <c r="B449" s="55" t="s">
        <v>20</v>
      </c>
      <c r="C449" s="27" t="s">
        <v>9</v>
      </c>
      <c r="D449" s="76">
        <v>14.94</v>
      </c>
      <c r="E449" s="76"/>
      <c r="F449" s="76"/>
      <c r="G449" s="76"/>
      <c r="H449" s="76"/>
      <c r="I449" s="76"/>
      <c r="J449" s="76"/>
      <c r="K449" s="72"/>
      <c r="L449" s="59" t="s">
        <v>228</v>
      </c>
    </row>
    <row r="450" spans="1:12" ht="12.75">
      <c r="A450" s="10">
        <v>19</v>
      </c>
      <c r="B450" s="50" t="s">
        <v>162</v>
      </c>
      <c r="C450" s="11" t="s">
        <v>11</v>
      </c>
      <c r="D450" s="65">
        <v>0.003618</v>
      </c>
      <c r="E450" s="63"/>
      <c r="F450" s="63"/>
      <c r="G450" s="63"/>
      <c r="H450" s="63"/>
      <c r="I450" s="63"/>
      <c r="J450" s="63"/>
      <c r="K450" s="72"/>
      <c r="L450" s="59" t="s">
        <v>229</v>
      </c>
    </row>
    <row r="451" spans="1:12" ht="12.75">
      <c r="A451" s="10"/>
      <c r="B451" s="36" t="s">
        <v>22</v>
      </c>
      <c r="C451" s="11" t="s">
        <v>17</v>
      </c>
      <c r="D451" s="63">
        <v>1.10349</v>
      </c>
      <c r="E451" s="63"/>
      <c r="F451" s="63"/>
      <c r="G451" s="63"/>
      <c r="H451" s="63"/>
      <c r="I451" s="63"/>
      <c r="J451" s="63"/>
      <c r="K451" s="72"/>
      <c r="L451" s="59" t="s">
        <v>229</v>
      </c>
    </row>
    <row r="452" spans="1:12" ht="12.75">
      <c r="A452" s="10"/>
      <c r="B452" s="36" t="s">
        <v>16</v>
      </c>
      <c r="C452" s="11" t="s">
        <v>9</v>
      </c>
      <c r="D452" s="63">
        <v>0.586116</v>
      </c>
      <c r="E452" s="63"/>
      <c r="F452" s="63"/>
      <c r="G452" s="63"/>
      <c r="H452" s="63"/>
      <c r="I452" s="63"/>
      <c r="J452" s="63"/>
      <c r="K452" s="72"/>
      <c r="L452" s="59" t="s">
        <v>229</v>
      </c>
    </row>
    <row r="453" spans="1:12" ht="12.75">
      <c r="A453" s="10"/>
      <c r="B453" s="11" t="s">
        <v>13</v>
      </c>
      <c r="C453" s="11"/>
      <c r="D453" s="63"/>
      <c r="E453" s="63"/>
      <c r="F453" s="63"/>
      <c r="G453" s="63"/>
      <c r="H453" s="63"/>
      <c r="I453" s="63"/>
      <c r="J453" s="63"/>
      <c r="K453" s="66"/>
      <c r="L453" s="59" t="s">
        <v>229</v>
      </c>
    </row>
    <row r="454" spans="1:12" ht="12.75">
      <c r="A454" s="10"/>
      <c r="B454" s="49" t="s">
        <v>82</v>
      </c>
      <c r="C454" s="11" t="s">
        <v>26</v>
      </c>
      <c r="D454" s="63">
        <v>27</v>
      </c>
      <c r="E454" s="63"/>
      <c r="F454" s="63"/>
      <c r="G454" s="63"/>
      <c r="H454" s="63"/>
      <c r="I454" s="63"/>
      <c r="J454" s="63"/>
      <c r="K454" s="66"/>
      <c r="L454" s="59" t="s">
        <v>228</v>
      </c>
    </row>
    <row r="455" spans="1:12" ht="12.75">
      <c r="A455" s="10"/>
      <c r="B455" s="36" t="s">
        <v>20</v>
      </c>
      <c r="C455" s="11" t="s">
        <v>9</v>
      </c>
      <c r="D455" s="63">
        <v>0.1780056</v>
      </c>
      <c r="E455" s="63"/>
      <c r="F455" s="63"/>
      <c r="G455" s="63"/>
      <c r="H455" s="63"/>
      <c r="I455" s="63"/>
      <c r="J455" s="63"/>
      <c r="K455" s="66"/>
      <c r="L455" s="59" t="s">
        <v>228</v>
      </c>
    </row>
    <row r="456" spans="1:12" ht="12.75">
      <c r="A456" s="9">
        <v>20</v>
      </c>
      <c r="B456" s="42" t="s">
        <v>163</v>
      </c>
      <c r="C456" s="1" t="s">
        <v>11</v>
      </c>
      <c r="D456" s="65">
        <v>0.10439999999999999</v>
      </c>
      <c r="E456" s="63"/>
      <c r="F456" s="63"/>
      <c r="G456" s="63"/>
      <c r="H456" s="63"/>
      <c r="I456" s="63"/>
      <c r="J456" s="63"/>
      <c r="K456" s="64"/>
      <c r="L456" s="59" t="s">
        <v>229</v>
      </c>
    </row>
    <row r="457" spans="1:12" ht="12.75">
      <c r="A457" s="9"/>
      <c r="B457" s="34" t="s">
        <v>22</v>
      </c>
      <c r="C457" s="1" t="s">
        <v>17</v>
      </c>
      <c r="D457" s="63">
        <v>13.9896</v>
      </c>
      <c r="E457" s="63"/>
      <c r="F457" s="63"/>
      <c r="G457" s="63"/>
      <c r="H457" s="63"/>
      <c r="I457" s="63"/>
      <c r="J457" s="63"/>
      <c r="K457" s="64"/>
      <c r="L457" s="59" t="s">
        <v>229</v>
      </c>
    </row>
    <row r="458" spans="1:12" ht="12.75">
      <c r="A458" s="9"/>
      <c r="B458" s="34" t="s">
        <v>16</v>
      </c>
      <c r="C458" s="1" t="s">
        <v>9</v>
      </c>
      <c r="D458" s="63">
        <v>13.4676</v>
      </c>
      <c r="E458" s="63"/>
      <c r="F458" s="63"/>
      <c r="G458" s="63"/>
      <c r="H458" s="63"/>
      <c r="I458" s="63"/>
      <c r="J458" s="63"/>
      <c r="K458" s="64"/>
      <c r="L458" s="59" t="s">
        <v>229</v>
      </c>
    </row>
    <row r="459" spans="1:12" ht="12.75">
      <c r="A459" s="9"/>
      <c r="B459" s="1" t="s">
        <v>13</v>
      </c>
      <c r="C459" s="1"/>
      <c r="D459" s="63"/>
      <c r="E459" s="63"/>
      <c r="F459" s="63"/>
      <c r="G459" s="63"/>
      <c r="H459" s="63"/>
      <c r="I459" s="63"/>
      <c r="J459" s="63"/>
      <c r="K459" s="64"/>
      <c r="L459" s="59" t="s">
        <v>229</v>
      </c>
    </row>
    <row r="460" spans="1:12" ht="12.75">
      <c r="A460" s="9"/>
      <c r="B460" s="34" t="s">
        <v>164</v>
      </c>
      <c r="C460" s="1" t="s">
        <v>26</v>
      </c>
      <c r="D460" s="63">
        <v>18</v>
      </c>
      <c r="E460" s="63"/>
      <c r="F460" s="63"/>
      <c r="G460" s="63"/>
      <c r="H460" s="63"/>
      <c r="I460" s="63"/>
      <c r="J460" s="63"/>
      <c r="K460" s="64"/>
      <c r="L460" s="59" t="s">
        <v>228</v>
      </c>
    </row>
    <row r="461" spans="1:12" ht="12.75">
      <c r="A461" s="9"/>
      <c r="B461" s="34" t="s">
        <v>20</v>
      </c>
      <c r="C461" s="1" t="s">
        <v>9</v>
      </c>
      <c r="D461" s="63">
        <v>4.71888</v>
      </c>
      <c r="E461" s="63"/>
      <c r="F461" s="63"/>
      <c r="G461" s="63"/>
      <c r="H461" s="63"/>
      <c r="I461" s="63"/>
      <c r="J461" s="63"/>
      <c r="K461" s="64"/>
      <c r="L461" s="59" t="s">
        <v>228</v>
      </c>
    </row>
    <row r="462" spans="1:12" ht="15.75">
      <c r="A462" s="9">
        <v>1</v>
      </c>
      <c r="B462" s="33" t="s">
        <v>52</v>
      </c>
      <c r="C462" s="1" t="s">
        <v>234</v>
      </c>
      <c r="D462" s="62">
        <v>9</v>
      </c>
      <c r="E462" s="63"/>
      <c r="F462" s="63"/>
      <c r="G462" s="63"/>
      <c r="H462" s="63"/>
      <c r="I462" s="63"/>
      <c r="J462" s="63"/>
      <c r="K462" s="64"/>
      <c r="L462" s="59" t="s">
        <v>229</v>
      </c>
    </row>
    <row r="463" spans="1:12" ht="12.75">
      <c r="A463" s="9"/>
      <c r="B463" s="34" t="s">
        <v>22</v>
      </c>
      <c r="C463" s="1" t="s">
        <v>17</v>
      </c>
      <c r="D463" s="63">
        <v>0.243</v>
      </c>
      <c r="E463" s="63"/>
      <c r="F463" s="63"/>
      <c r="G463" s="63"/>
      <c r="H463" s="63"/>
      <c r="I463" s="63"/>
      <c r="J463" s="63"/>
      <c r="K463" s="72"/>
      <c r="L463" s="59" t="s">
        <v>229</v>
      </c>
    </row>
    <row r="464" spans="1:12" ht="12.75">
      <c r="A464" s="9"/>
      <c r="B464" s="34" t="s">
        <v>47</v>
      </c>
      <c r="C464" s="1" t="s">
        <v>24</v>
      </c>
      <c r="D464" s="63">
        <v>0.5445</v>
      </c>
      <c r="E464" s="63"/>
      <c r="F464" s="63"/>
      <c r="G464" s="63"/>
      <c r="H464" s="63"/>
      <c r="I464" s="63"/>
      <c r="J464" s="63"/>
      <c r="K464" s="72"/>
      <c r="L464" s="59" t="s">
        <v>229</v>
      </c>
    </row>
    <row r="465" spans="1:12" ht="12.75">
      <c r="A465" s="9"/>
      <c r="B465" s="34" t="s">
        <v>23</v>
      </c>
      <c r="C465" s="1" t="s">
        <v>9</v>
      </c>
      <c r="D465" s="63">
        <v>0.01989</v>
      </c>
      <c r="E465" s="63"/>
      <c r="F465" s="63"/>
      <c r="G465" s="63"/>
      <c r="H465" s="63"/>
      <c r="I465" s="63"/>
      <c r="J465" s="63"/>
      <c r="K465" s="72"/>
      <c r="L465" s="59" t="s">
        <v>229</v>
      </c>
    </row>
    <row r="466" spans="1:12" ht="15.75">
      <c r="A466" s="9"/>
      <c r="B466" s="34" t="s">
        <v>213</v>
      </c>
      <c r="C466" s="1" t="s">
        <v>234</v>
      </c>
      <c r="D466" s="63">
        <v>0.0005399999999999999</v>
      </c>
      <c r="E466" s="63"/>
      <c r="F466" s="63"/>
      <c r="G466" s="63"/>
      <c r="H466" s="63"/>
      <c r="I466" s="63"/>
      <c r="J466" s="63"/>
      <c r="K466" s="72"/>
      <c r="L466" s="59" t="s">
        <v>228</v>
      </c>
    </row>
    <row r="467" spans="1:12" ht="15.75">
      <c r="A467" s="9">
        <v>2</v>
      </c>
      <c r="B467" s="33" t="s">
        <v>53</v>
      </c>
      <c r="C467" s="1" t="s">
        <v>234</v>
      </c>
      <c r="D467" s="62">
        <v>2</v>
      </c>
      <c r="E467" s="63"/>
      <c r="F467" s="63"/>
      <c r="G467" s="63"/>
      <c r="H467" s="63"/>
      <c r="I467" s="63"/>
      <c r="J467" s="63"/>
      <c r="K467" s="72"/>
      <c r="L467" s="59" t="s">
        <v>229</v>
      </c>
    </row>
    <row r="468" spans="1:12" ht="12.75">
      <c r="A468" s="9"/>
      <c r="B468" s="34" t="s">
        <v>22</v>
      </c>
      <c r="C468" s="1" t="s">
        <v>17</v>
      </c>
      <c r="D468" s="63">
        <v>10.06</v>
      </c>
      <c r="E468" s="63"/>
      <c r="F468" s="63"/>
      <c r="G468" s="63"/>
      <c r="H468" s="63"/>
      <c r="I468" s="63"/>
      <c r="J468" s="63"/>
      <c r="K468" s="72"/>
      <c r="L468" s="59" t="s">
        <v>229</v>
      </c>
    </row>
    <row r="469" spans="1:12" ht="12.75">
      <c r="A469" s="9">
        <v>3</v>
      </c>
      <c r="B469" s="33" t="s">
        <v>58</v>
      </c>
      <c r="C469" s="1" t="s">
        <v>11</v>
      </c>
      <c r="D469" s="74">
        <v>22</v>
      </c>
      <c r="E469" s="63"/>
      <c r="F469" s="63"/>
      <c r="G469" s="63"/>
      <c r="H469" s="63"/>
      <c r="I469" s="63"/>
      <c r="J469" s="63"/>
      <c r="K469" s="64"/>
      <c r="L469" s="59" t="s">
        <v>229</v>
      </c>
    </row>
    <row r="470" spans="1:12" ht="12.75">
      <c r="A470" s="52"/>
      <c r="B470" s="34" t="s">
        <v>99</v>
      </c>
      <c r="C470" s="1" t="s">
        <v>11</v>
      </c>
      <c r="D470" s="63">
        <v>22</v>
      </c>
      <c r="E470" s="63"/>
      <c r="F470" s="63"/>
      <c r="G470" s="63"/>
      <c r="H470" s="63"/>
      <c r="I470" s="63"/>
      <c r="J470" s="63"/>
      <c r="K470" s="72"/>
      <c r="L470" s="59" t="s">
        <v>229</v>
      </c>
    </row>
    <row r="471" spans="1:12" ht="15.75">
      <c r="A471" s="12">
        <v>4</v>
      </c>
      <c r="B471" s="37" t="s">
        <v>165</v>
      </c>
      <c r="C471" s="13" t="s">
        <v>234</v>
      </c>
      <c r="D471" s="62">
        <v>1.1</v>
      </c>
      <c r="E471" s="67"/>
      <c r="F471" s="67"/>
      <c r="G471" s="67"/>
      <c r="H471" s="67"/>
      <c r="I471" s="67"/>
      <c r="J471" s="67"/>
      <c r="K471" s="64"/>
      <c r="L471" s="59" t="s">
        <v>229</v>
      </c>
    </row>
    <row r="472" spans="1:12" ht="12.75">
      <c r="A472" s="12"/>
      <c r="B472" s="39" t="s">
        <v>22</v>
      </c>
      <c r="C472" s="13" t="s">
        <v>17</v>
      </c>
      <c r="D472" s="67">
        <v>1.9800000000000002</v>
      </c>
      <c r="E472" s="67"/>
      <c r="F472" s="67"/>
      <c r="G472" s="67"/>
      <c r="H472" s="67"/>
      <c r="I472" s="67"/>
      <c r="J472" s="67"/>
      <c r="K472" s="64"/>
      <c r="L472" s="59" t="s">
        <v>229</v>
      </c>
    </row>
    <row r="473" spans="1:12" ht="15.75">
      <c r="A473" s="12"/>
      <c r="B473" s="40" t="s">
        <v>25</v>
      </c>
      <c r="C473" s="13" t="s">
        <v>234</v>
      </c>
      <c r="D473" s="67">
        <v>1.2100000000000002</v>
      </c>
      <c r="E473" s="67"/>
      <c r="F473" s="67"/>
      <c r="G473" s="67"/>
      <c r="H473" s="67"/>
      <c r="I473" s="67"/>
      <c r="J473" s="67"/>
      <c r="K473" s="64"/>
      <c r="L473" s="59" t="s">
        <v>228</v>
      </c>
    </row>
    <row r="474" spans="1:12" ht="15.75">
      <c r="A474" s="9">
        <v>5</v>
      </c>
      <c r="B474" s="45" t="s">
        <v>180</v>
      </c>
      <c r="C474" s="1" t="s">
        <v>234</v>
      </c>
      <c r="D474" s="65">
        <v>7</v>
      </c>
      <c r="E474" s="63"/>
      <c r="F474" s="63"/>
      <c r="G474" s="63"/>
      <c r="H474" s="63"/>
      <c r="I474" s="63"/>
      <c r="J474" s="63"/>
      <c r="K474" s="64"/>
      <c r="L474" s="59" t="s">
        <v>229</v>
      </c>
    </row>
    <row r="475" spans="1:12" ht="12.75">
      <c r="A475" s="9"/>
      <c r="B475" s="34" t="s">
        <v>22</v>
      </c>
      <c r="C475" s="1" t="s">
        <v>17</v>
      </c>
      <c r="D475" s="63">
        <v>0.9380000000000001</v>
      </c>
      <c r="E475" s="63"/>
      <c r="F475" s="63"/>
      <c r="G475" s="63"/>
      <c r="H475" s="63"/>
      <c r="I475" s="63"/>
      <c r="J475" s="63"/>
      <c r="K475" s="64"/>
      <c r="L475" s="59" t="s">
        <v>229</v>
      </c>
    </row>
    <row r="476" spans="1:12" ht="12.75">
      <c r="A476" s="9"/>
      <c r="B476" s="34" t="s">
        <v>29</v>
      </c>
      <c r="C476" s="1" t="s">
        <v>24</v>
      </c>
      <c r="D476" s="63">
        <v>0.06447000000000001</v>
      </c>
      <c r="E476" s="63"/>
      <c r="F476" s="63"/>
      <c r="G476" s="63"/>
      <c r="H476" s="63"/>
      <c r="I476" s="63"/>
      <c r="J476" s="63"/>
      <c r="K476" s="64"/>
      <c r="L476" s="59" t="s">
        <v>229</v>
      </c>
    </row>
    <row r="477" spans="1:12" ht="12.75">
      <c r="A477" s="9"/>
      <c r="B477" s="34" t="s">
        <v>30</v>
      </c>
      <c r="C477" s="1" t="s">
        <v>24</v>
      </c>
      <c r="D477" s="63">
        <v>0.91</v>
      </c>
      <c r="E477" s="63"/>
      <c r="F477" s="63"/>
      <c r="G477" s="63"/>
      <c r="H477" s="63"/>
      <c r="I477" s="63"/>
      <c r="J477" s="63"/>
      <c r="K477" s="64"/>
      <c r="L477" s="59" t="s">
        <v>229</v>
      </c>
    </row>
    <row r="478" spans="1:12" ht="15.75">
      <c r="A478" s="26"/>
      <c r="B478" s="34" t="s">
        <v>172</v>
      </c>
      <c r="C478" s="1" t="s">
        <v>234</v>
      </c>
      <c r="D478" s="63">
        <v>7.700000000000001</v>
      </c>
      <c r="E478" s="63"/>
      <c r="F478" s="63"/>
      <c r="G478" s="63"/>
      <c r="H478" s="63"/>
      <c r="I478" s="63"/>
      <c r="J478" s="63"/>
      <c r="K478" s="64"/>
      <c r="L478" s="59" t="s">
        <v>228</v>
      </c>
    </row>
    <row r="479" spans="1:12" ht="15.75">
      <c r="A479" s="9">
        <v>6</v>
      </c>
      <c r="B479" s="45" t="s">
        <v>219</v>
      </c>
      <c r="C479" s="1" t="s">
        <v>234</v>
      </c>
      <c r="D479" s="65">
        <v>2.2</v>
      </c>
      <c r="E479" s="63"/>
      <c r="F479" s="63"/>
      <c r="G479" s="63"/>
      <c r="H479" s="63"/>
      <c r="I479" s="63"/>
      <c r="J479" s="63"/>
      <c r="K479" s="64"/>
      <c r="L479" s="59" t="s">
        <v>229</v>
      </c>
    </row>
    <row r="480" spans="1:12" ht="12.75">
      <c r="A480" s="9"/>
      <c r="B480" s="34" t="s">
        <v>22</v>
      </c>
      <c r="C480" s="1" t="s">
        <v>17</v>
      </c>
      <c r="D480" s="63">
        <v>0.29480000000000006</v>
      </c>
      <c r="E480" s="63"/>
      <c r="F480" s="63"/>
      <c r="G480" s="63"/>
      <c r="H480" s="63"/>
      <c r="I480" s="63"/>
      <c r="J480" s="63"/>
      <c r="K480" s="64"/>
      <c r="L480" s="59" t="s">
        <v>229</v>
      </c>
    </row>
    <row r="481" spans="1:12" ht="12.75">
      <c r="A481" s="9"/>
      <c r="B481" s="34" t="s">
        <v>29</v>
      </c>
      <c r="C481" s="1" t="s">
        <v>24</v>
      </c>
      <c r="D481" s="63">
        <v>0.020262000000000006</v>
      </c>
      <c r="E481" s="63"/>
      <c r="F481" s="63"/>
      <c r="G481" s="63"/>
      <c r="H481" s="63"/>
      <c r="I481" s="63"/>
      <c r="J481" s="63"/>
      <c r="K481" s="64"/>
      <c r="L481" s="59" t="s">
        <v>229</v>
      </c>
    </row>
    <row r="482" spans="1:12" ht="12.75">
      <c r="A482" s="9"/>
      <c r="B482" s="34" t="s">
        <v>30</v>
      </c>
      <c r="C482" s="1" t="s">
        <v>24</v>
      </c>
      <c r="D482" s="63">
        <v>0.28600000000000003</v>
      </c>
      <c r="E482" s="63"/>
      <c r="F482" s="63"/>
      <c r="G482" s="63"/>
      <c r="H482" s="63"/>
      <c r="I482" s="63"/>
      <c r="J482" s="63"/>
      <c r="K482" s="64"/>
      <c r="L482" s="59" t="s">
        <v>229</v>
      </c>
    </row>
    <row r="483" spans="1:12" ht="12.75">
      <c r="A483" s="26"/>
      <c r="B483" s="53" t="s">
        <v>214</v>
      </c>
      <c r="C483" s="1" t="s">
        <v>4</v>
      </c>
      <c r="D483" s="63">
        <v>2.4200000000000004</v>
      </c>
      <c r="E483" s="67"/>
      <c r="F483" s="63"/>
      <c r="G483" s="63"/>
      <c r="H483" s="63"/>
      <c r="I483" s="63"/>
      <c r="J483" s="63"/>
      <c r="K483" s="64"/>
      <c r="L483" s="59" t="s">
        <v>228</v>
      </c>
    </row>
    <row r="484" spans="1:12" ht="15.75">
      <c r="A484" s="9">
        <v>7</v>
      </c>
      <c r="B484" s="42" t="s">
        <v>169</v>
      </c>
      <c r="C484" s="1" t="s">
        <v>234</v>
      </c>
      <c r="D484" s="65">
        <v>0.5</v>
      </c>
      <c r="E484" s="63"/>
      <c r="F484" s="63"/>
      <c r="G484" s="63"/>
      <c r="H484" s="63"/>
      <c r="I484" s="63"/>
      <c r="J484" s="63"/>
      <c r="K484" s="64"/>
      <c r="L484" s="59" t="s">
        <v>229</v>
      </c>
    </row>
    <row r="485" spans="1:12" ht="12.75">
      <c r="A485" s="9"/>
      <c r="B485" s="34" t="s">
        <v>28</v>
      </c>
      <c r="C485" s="1" t="s">
        <v>17</v>
      </c>
      <c r="D485" s="63">
        <v>0.445</v>
      </c>
      <c r="E485" s="63"/>
      <c r="F485" s="63"/>
      <c r="G485" s="63"/>
      <c r="H485" s="63"/>
      <c r="I485" s="63"/>
      <c r="J485" s="63"/>
      <c r="K485" s="64"/>
      <c r="L485" s="59" t="s">
        <v>229</v>
      </c>
    </row>
    <row r="486" spans="1:12" ht="12.75">
      <c r="A486" s="9"/>
      <c r="B486" s="34" t="s">
        <v>16</v>
      </c>
      <c r="C486" s="1" t="s">
        <v>9</v>
      </c>
      <c r="D486" s="63">
        <v>0.185</v>
      </c>
      <c r="E486" s="63"/>
      <c r="F486" s="63"/>
      <c r="G486" s="63"/>
      <c r="H486" s="63"/>
      <c r="I486" s="63"/>
      <c r="J486" s="63"/>
      <c r="K486" s="64"/>
      <c r="L486" s="59" t="s">
        <v>229</v>
      </c>
    </row>
    <row r="487" spans="1:12" ht="12.75">
      <c r="A487" s="9"/>
      <c r="B487" s="1" t="s">
        <v>13</v>
      </c>
      <c r="C487" s="1"/>
      <c r="D487" s="63"/>
      <c r="E487" s="63"/>
      <c r="F487" s="63"/>
      <c r="G487" s="63"/>
      <c r="H487" s="63"/>
      <c r="I487" s="63"/>
      <c r="J487" s="63"/>
      <c r="K487" s="64"/>
      <c r="L487" s="59" t="s">
        <v>229</v>
      </c>
    </row>
    <row r="488" spans="1:12" ht="15.75">
      <c r="A488" s="9"/>
      <c r="B488" s="34" t="s">
        <v>170</v>
      </c>
      <c r="C488" s="1" t="s">
        <v>234</v>
      </c>
      <c r="D488" s="63">
        <v>0.575</v>
      </c>
      <c r="E488" s="63"/>
      <c r="F488" s="63"/>
      <c r="G488" s="63"/>
      <c r="H488" s="63"/>
      <c r="I488" s="63"/>
      <c r="J488" s="63"/>
      <c r="K488" s="64"/>
      <c r="L488" s="59" t="s">
        <v>228</v>
      </c>
    </row>
    <row r="489" spans="1:12" ht="12.75">
      <c r="A489" s="9"/>
      <c r="B489" s="34" t="s">
        <v>20</v>
      </c>
      <c r="C489" s="1" t="s">
        <v>9</v>
      </c>
      <c r="D489" s="63">
        <v>0.01</v>
      </c>
      <c r="E489" s="63"/>
      <c r="F489" s="63"/>
      <c r="G489" s="63"/>
      <c r="H489" s="63"/>
      <c r="I489" s="63"/>
      <c r="J489" s="63"/>
      <c r="K489" s="64"/>
      <c r="L489" s="59" t="s">
        <v>228</v>
      </c>
    </row>
    <row r="490" spans="1:12" ht="12.75">
      <c r="A490" s="9">
        <v>8</v>
      </c>
      <c r="B490" s="42" t="s">
        <v>224</v>
      </c>
      <c r="C490" s="1" t="s">
        <v>4</v>
      </c>
      <c r="D490" s="65">
        <v>0.55</v>
      </c>
      <c r="E490" s="63"/>
      <c r="F490" s="63"/>
      <c r="G490" s="63"/>
      <c r="H490" s="63"/>
      <c r="I490" s="63"/>
      <c r="J490" s="63"/>
      <c r="K490" s="66"/>
      <c r="L490" s="59" t="s">
        <v>229</v>
      </c>
    </row>
    <row r="491" spans="1:12" ht="12.75">
      <c r="A491" s="9"/>
      <c r="B491" s="34" t="s">
        <v>28</v>
      </c>
      <c r="C491" s="1" t="s">
        <v>17</v>
      </c>
      <c r="D491" s="63">
        <v>5.247000000000001</v>
      </c>
      <c r="E491" s="63"/>
      <c r="F491" s="63"/>
      <c r="G491" s="63"/>
      <c r="H491" s="63"/>
      <c r="I491" s="63"/>
      <c r="J491" s="63"/>
      <c r="K491" s="66"/>
      <c r="L491" s="59" t="s">
        <v>229</v>
      </c>
    </row>
    <row r="492" spans="1:12" ht="12.75">
      <c r="A492" s="9"/>
      <c r="B492" s="34" t="s">
        <v>23</v>
      </c>
      <c r="C492" s="1" t="s">
        <v>9</v>
      </c>
      <c r="D492" s="63">
        <v>0.6215000000000002</v>
      </c>
      <c r="E492" s="63"/>
      <c r="F492" s="63"/>
      <c r="G492" s="63"/>
      <c r="H492" s="63"/>
      <c r="I492" s="63"/>
      <c r="J492" s="63"/>
      <c r="K492" s="66"/>
      <c r="L492" s="59" t="s">
        <v>229</v>
      </c>
    </row>
    <row r="493" spans="1:12" ht="12.75">
      <c r="A493" s="9"/>
      <c r="B493" s="1" t="s">
        <v>13</v>
      </c>
      <c r="C493" s="1"/>
      <c r="D493" s="63"/>
      <c r="E493" s="63"/>
      <c r="F493" s="63"/>
      <c r="G493" s="63"/>
      <c r="H493" s="63"/>
      <c r="I493" s="63"/>
      <c r="J493" s="63"/>
      <c r="K493" s="66"/>
      <c r="L493" s="59" t="s">
        <v>229</v>
      </c>
    </row>
    <row r="494" spans="1:12" ht="12.75">
      <c r="A494" s="9"/>
      <c r="B494" s="34" t="s">
        <v>38</v>
      </c>
      <c r="C494" s="1" t="s">
        <v>4</v>
      </c>
      <c r="D494" s="63">
        <v>0.5775000000000001</v>
      </c>
      <c r="E494" s="63"/>
      <c r="F494" s="63"/>
      <c r="G494" s="63"/>
      <c r="H494" s="63"/>
      <c r="I494" s="63"/>
      <c r="J494" s="63"/>
      <c r="K494" s="66"/>
      <c r="L494" s="59" t="s">
        <v>228</v>
      </c>
    </row>
    <row r="495" spans="1:12" ht="12.75">
      <c r="A495" s="9"/>
      <c r="B495" s="34" t="s">
        <v>232</v>
      </c>
      <c r="C495" s="1" t="s">
        <v>11</v>
      </c>
      <c r="D495" s="63">
        <v>0.00148</v>
      </c>
      <c r="E495" s="63"/>
      <c r="F495" s="63"/>
      <c r="G495" s="63"/>
      <c r="H495" s="63"/>
      <c r="I495" s="63"/>
      <c r="J495" s="63"/>
      <c r="K495" s="66"/>
      <c r="L495" s="59" t="s">
        <v>228</v>
      </c>
    </row>
    <row r="496" spans="1:12" ht="12.75">
      <c r="A496" s="9"/>
      <c r="B496" s="34" t="s">
        <v>63</v>
      </c>
      <c r="C496" s="1" t="s">
        <v>4</v>
      </c>
      <c r="D496" s="63">
        <v>0.027500000000000004</v>
      </c>
      <c r="E496" s="63"/>
      <c r="F496" s="63"/>
      <c r="G496" s="63"/>
      <c r="H496" s="63"/>
      <c r="I496" s="63"/>
      <c r="J496" s="63"/>
      <c r="K496" s="66"/>
      <c r="L496" s="59" t="s">
        <v>228</v>
      </c>
    </row>
    <row r="497" spans="1:12" ht="12.75">
      <c r="A497" s="9"/>
      <c r="B497" s="34" t="s">
        <v>64</v>
      </c>
      <c r="C497" s="1" t="s">
        <v>4</v>
      </c>
      <c r="D497" s="63">
        <v>0.02365</v>
      </c>
      <c r="E497" s="63"/>
      <c r="F497" s="63"/>
      <c r="G497" s="63"/>
      <c r="H497" s="63"/>
      <c r="I497" s="63"/>
      <c r="J497" s="63"/>
      <c r="K497" s="66"/>
      <c r="L497" s="59" t="s">
        <v>228</v>
      </c>
    </row>
    <row r="498" spans="1:12" ht="12.75">
      <c r="A498" s="9"/>
      <c r="B498" s="34" t="s">
        <v>39</v>
      </c>
      <c r="C498" s="1" t="s">
        <v>9</v>
      </c>
      <c r="D498" s="63">
        <v>1.1165000000000003</v>
      </c>
      <c r="E498" s="63"/>
      <c r="F498" s="63"/>
      <c r="G498" s="63"/>
      <c r="H498" s="63"/>
      <c r="I498" s="63"/>
      <c r="J498" s="63"/>
      <c r="K498" s="66"/>
      <c r="L498" s="59" t="s">
        <v>228</v>
      </c>
    </row>
    <row r="499" spans="1:12" ht="12.75">
      <c r="A499" s="9">
        <v>9</v>
      </c>
      <c r="B499" s="42" t="s">
        <v>182</v>
      </c>
      <c r="C499" s="1" t="s">
        <v>11</v>
      </c>
      <c r="D499" s="65">
        <v>0.08821999999999999</v>
      </c>
      <c r="E499" s="75"/>
      <c r="F499" s="63"/>
      <c r="G499" s="63"/>
      <c r="H499" s="63"/>
      <c r="I499" s="63"/>
      <c r="J499" s="63"/>
      <c r="K499" s="66"/>
      <c r="L499" s="59" t="s">
        <v>229</v>
      </c>
    </row>
    <row r="500" spans="1:12" ht="12.75">
      <c r="A500" s="9"/>
      <c r="B500" s="34" t="s">
        <v>28</v>
      </c>
      <c r="C500" s="1" t="s">
        <v>17</v>
      </c>
      <c r="D500" s="63">
        <v>2.9024379999999996</v>
      </c>
      <c r="E500" s="63"/>
      <c r="F500" s="63"/>
      <c r="G500" s="63"/>
      <c r="H500" s="63"/>
      <c r="I500" s="63"/>
      <c r="J500" s="63"/>
      <c r="K500" s="66"/>
      <c r="L500" s="59" t="s">
        <v>229</v>
      </c>
    </row>
    <row r="501" spans="1:12" ht="12.75">
      <c r="A501" s="9"/>
      <c r="B501" s="34" t="s">
        <v>16</v>
      </c>
      <c r="C501" s="1" t="s">
        <v>9</v>
      </c>
      <c r="D501" s="63">
        <v>1.257135</v>
      </c>
      <c r="E501" s="63"/>
      <c r="F501" s="63"/>
      <c r="G501" s="63"/>
      <c r="H501" s="63"/>
      <c r="I501" s="63"/>
      <c r="J501" s="63"/>
      <c r="K501" s="66"/>
      <c r="L501" s="59" t="s">
        <v>229</v>
      </c>
    </row>
    <row r="502" spans="1:12" ht="12.75">
      <c r="A502" s="9"/>
      <c r="B502" s="34" t="s">
        <v>65</v>
      </c>
      <c r="C502" s="1" t="s">
        <v>11</v>
      </c>
      <c r="D502" s="63">
        <v>0.047</v>
      </c>
      <c r="E502" s="75"/>
      <c r="F502" s="63"/>
      <c r="G502" s="63"/>
      <c r="H502" s="63"/>
      <c r="I502" s="63"/>
      <c r="J502" s="63"/>
      <c r="K502" s="66"/>
      <c r="L502" s="59" t="s">
        <v>228</v>
      </c>
    </row>
    <row r="503" spans="1:12" ht="12.75">
      <c r="A503" s="9"/>
      <c r="B503" s="34" t="s">
        <v>233</v>
      </c>
      <c r="C503" s="1" t="s">
        <v>11</v>
      </c>
      <c r="D503" s="63">
        <v>0.04122</v>
      </c>
      <c r="E503" s="75"/>
      <c r="F503" s="63"/>
      <c r="G503" s="63"/>
      <c r="H503" s="63"/>
      <c r="I503" s="63"/>
      <c r="J503" s="63"/>
      <c r="K503" s="66"/>
      <c r="L503" s="59" t="s">
        <v>228</v>
      </c>
    </row>
    <row r="504" spans="1:12" ht="12.75">
      <c r="A504" s="9"/>
      <c r="B504" s="34" t="s">
        <v>66</v>
      </c>
      <c r="C504" s="1" t="s">
        <v>36</v>
      </c>
      <c r="D504" s="63">
        <v>0.4216916</v>
      </c>
      <c r="E504" s="63"/>
      <c r="F504" s="63"/>
      <c r="G504" s="63"/>
      <c r="H504" s="63"/>
      <c r="I504" s="63"/>
      <c r="J504" s="63"/>
      <c r="K504" s="66"/>
      <c r="L504" s="59" t="s">
        <v>228</v>
      </c>
    </row>
    <row r="505" spans="1:12" ht="12.75">
      <c r="A505" s="9"/>
      <c r="B505" s="34" t="s">
        <v>67</v>
      </c>
      <c r="C505" s="1" t="s">
        <v>26</v>
      </c>
      <c r="D505" s="63">
        <v>2</v>
      </c>
      <c r="E505" s="63"/>
      <c r="F505" s="63"/>
      <c r="G505" s="63"/>
      <c r="H505" s="63"/>
      <c r="I505" s="63"/>
      <c r="J505" s="63"/>
      <c r="K505" s="66"/>
      <c r="L505" s="59" t="s">
        <v>228</v>
      </c>
    </row>
    <row r="506" spans="1:12" ht="12.75">
      <c r="A506" s="9"/>
      <c r="B506" s="34" t="s">
        <v>68</v>
      </c>
      <c r="C506" s="1" t="s">
        <v>26</v>
      </c>
      <c r="D506" s="63">
        <v>1</v>
      </c>
      <c r="E506" s="63"/>
      <c r="F506" s="63"/>
      <c r="G506" s="63"/>
      <c r="H506" s="63"/>
      <c r="I506" s="63"/>
      <c r="J506" s="63"/>
      <c r="K506" s="66"/>
      <c r="L506" s="59" t="s">
        <v>228</v>
      </c>
    </row>
    <row r="507" spans="1:12" ht="12.75">
      <c r="A507" s="9"/>
      <c r="B507" s="34" t="s">
        <v>69</v>
      </c>
      <c r="C507" s="1" t="s">
        <v>9</v>
      </c>
      <c r="D507" s="63">
        <v>0.24525159999999996</v>
      </c>
      <c r="E507" s="63"/>
      <c r="F507" s="63"/>
      <c r="G507" s="63"/>
      <c r="H507" s="63"/>
      <c r="I507" s="63"/>
      <c r="J507" s="63"/>
      <c r="K507" s="66"/>
      <c r="L507" s="59" t="s">
        <v>228</v>
      </c>
    </row>
    <row r="508" spans="1:12" ht="15.75">
      <c r="A508" s="9">
        <v>10</v>
      </c>
      <c r="B508" s="42" t="s">
        <v>161</v>
      </c>
      <c r="C508" s="1" t="s">
        <v>236</v>
      </c>
      <c r="D508" s="65">
        <v>2</v>
      </c>
      <c r="E508" s="63"/>
      <c r="F508" s="63"/>
      <c r="G508" s="63"/>
      <c r="H508" s="63"/>
      <c r="I508" s="63"/>
      <c r="J508" s="63"/>
      <c r="K508" s="64"/>
      <c r="L508" s="59" t="s">
        <v>229</v>
      </c>
    </row>
    <row r="509" spans="1:12" ht="12.75">
      <c r="A509" s="9"/>
      <c r="B509" s="34" t="s">
        <v>22</v>
      </c>
      <c r="C509" s="1" t="s">
        <v>17</v>
      </c>
      <c r="D509" s="63">
        <v>0.1558</v>
      </c>
      <c r="E509" s="63"/>
      <c r="F509" s="63"/>
      <c r="G509" s="63"/>
      <c r="H509" s="63"/>
      <c r="I509" s="63"/>
      <c r="J509" s="63"/>
      <c r="K509" s="72"/>
      <c r="L509" s="59" t="s">
        <v>229</v>
      </c>
    </row>
    <row r="510" spans="1:12" ht="12.75">
      <c r="A510" s="9"/>
      <c r="B510" s="34" t="s">
        <v>16</v>
      </c>
      <c r="C510" s="1" t="s">
        <v>9</v>
      </c>
      <c r="D510" s="63">
        <v>0.0012</v>
      </c>
      <c r="E510" s="63"/>
      <c r="F510" s="63"/>
      <c r="G510" s="63"/>
      <c r="H510" s="63"/>
      <c r="I510" s="63"/>
      <c r="J510" s="63"/>
      <c r="K510" s="72"/>
      <c r="L510" s="59" t="s">
        <v>229</v>
      </c>
    </row>
    <row r="511" spans="1:12" ht="12.75">
      <c r="A511" s="9"/>
      <c r="B511" s="1" t="s">
        <v>13</v>
      </c>
      <c r="C511" s="1"/>
      <c r="D511" s="63"/>
      <c r="E511" s="63"/>
      <c r="F511" s="63"/>
      <c r="G511" s="63"/>
      <c r="H511" s="63"/>
      <c r="I511" s="63"/>
      <c r="J511" s="63"/>
      <c r="K511" s="72"/>
      <c r="L511" s="59" t="s">
        <v>229</v>
      </c>
    </row>
    <row r="512" spans="1:12" ht="12.75">
      <c r="A512" s="9"/>
      <c r="B512" s="34" t="s">
        <v>40</v>
      </c>
      <c r="C512" s="1" t="s">
        <v>36</v>
      </c>
      <c r="D512" s="63">
        <v>0.8</v>
      </c>
      <c r="E512" s="63"/>
      <c r="F512" s="63"/>
      <c r="G512" s="63"/>
      <c r="H512" s="63"/>
      <c r="I512" s="63"/>
      <c r="J512" s="63"/>
      <c r="K512" s="72"/>
      <c r="L512" s="59" t="s">
        <v>228</v>
      </c>
    </row>
    <row r="513" spans="1:12" ht="15.75">
      <c r="A513" s="10">
        <v>11</v>
      </c>
      <c r="B513" s="50" t="s">
        <v>56</v>
      </c>
      <c r="C513" s="11" t="s">
        <v>236</v>
      </c>
      <c r="D513" s="65">
        <v>5</v>
      </c>
      <c r="E513" s="63"/>
      <c r="F513" s="63"/>
      <c r="G513" s="63"/>
      <c r="H513" s="63"/>
      <c r="I513" s="63"/>
      <c r="J513" s="63"/>
      <c r="K513" s="64"/>
      <c r="L513" s="59" t="s">
        <v>229</v>
      </c>
    </row>
    <row r="514" spans="1:12" ht="12.75">
      <c r="A514" s="10"/>
      <c r="B514" s="36" t="s">
        <v>22</v>
      </c>
      <c r="C514" s="11" t="s">
        <v>17</v>
      </c>
      <c r="D514" s="63">
        <v>1.6800000000000002</v>
      </c>
      <c r="E514" s="63"/>
      <c r="F514" s="63"/>
      <c r="G514" s="63"/>
      <c r="H514" s="63"/>
      <c r="I514" s="63"/>
      <c r="J514" s="63"/>
      <c r="K514" s="72"/>
      <c r="L514" s="59" t="s">
        <v>229</v>
      </c>
    </row>
    <row r="515" spans="1:12" ht="12.75">
      <c r="A515" s="10"/>
      <c r="B515" s="36" t="s">
        <v>16</v>
      </c>
      <c r="C515" s="11" t="s">
        <v>9</v>
      </c>
      <c r="D515" s="63">
        <v>0.075</v>
      </c>
      <c r="E515" s="63"/>
      <c r="F515" s="63"/>
      <c r="G515" s="63"/>
      <c r="H515" s="63"/>
      <c r="I515" s="63"/>
      <c r="J515" s="63"/>
      <c r="K515" s="72"/>
      <c r="L515" s="59" t="s">
        <v>229</v>
      </c>
    </row>
    <row r="516" spans="1:12" ht="12.75">
      <c r="A516" s="10"/>
      <c r="B516" s="11" t="s">
        <v>13</v>
      </c>
      <c r="C516" s="11"/>
      <c r="D516" s="63"/>
      <c r="E516" s="63"/>
      <c r="F516" s="63"/>
      <c r="G516" s="63"/>
      <c r="H516" s="63"/>
      <c r="I516" s="63"/>
      <c r="J516" s="63"/>
      <c r="K516" s="72"/>
      <c r="L516" s="59" t="s">
        <v>229</v>
      </c>
    </row>
    <row r="517" spans="1:12" ht="12.75">
      <c r="A517" s="10"/>
      <c r="B517" s="36" t="s">
        <v>51</v>
      </c>
      <c r="C517" s="11" t="s">
        <v>11</v>
      </c>
      <c r="D517" s="63">
        <v>0.011999999999999999</v>
      </c>
      <c r="E517" s="63"/>
      <c r="F517" s="63"/>
      <c r="G517" s="63"/>
      <c r="H517" s="63"/>
      <c r="I517" s="63"/>
      <c r="J517" s="63"/>
      <c r="K517" s="72"/>
      <c r="L517" s="59" t="s">
        <v>228</v>
      </c>
    </row>
    <row r="518" spans="1:12" ht="12.75">
      <c r="A518" s="10"/>
      <c r="B518" s="36" t="s">
        <v>20</v>
      </c>
      <c r="C518" s="11" t="s">
        <v>9</v>
      </c>
      <c r="D518" s="63">
        <v>0.11399999999999999</v>
      </c>
      <c r="E518" s="63"/>
      <c r="F518" s="63"/>
      <c r="G518" s="63"/>
      <c r="H518" s="63"/>
      <c r="I518" s="63"/>
      <c r="J518" s="63"/>
      <c r="K518" s="72"/>
      <c r="L518" s="59" t="s">
        <v>228</v>
      </c>
    </row>
    <row r="519" spans="1:12" ht="12.75">
      <c r="A519" s="9">
        <v>12</v>
      </c>
      <c r="B519" s="42" t="s">
        <v>183</v>
      </c>
      <c r="C519" s="1" t="s">
        <v>26</v>
      </c>
      <c r="D519" s="65">
        <v>1</v>
      </c>
      <c r="E519" s="63"/>
      <c r="F519" s="63"/>
      <c r="G519" s="63"/>
      <c r="H519" s="63"/>
      <c r="I519" s="63"/>
      <c r="J519" s="63"/>
      <c r="K519" s="64"/>
      <c r="L519" s="59" t="s">
        <v>229</v>
      </c>
    </row>
    <row r="520" spans="1:12" ht="12.75">
      <c r="A520" s="9"/>
      <c r="B520" s="34" t="s">
        <v>22</v>
      </c>
      <c r="C520" s="1" t="s">
        <v>17</v>
      </c>
      <c r="D520" s="63">
        <v>0.389</v>
      </c>
      <c r="E520" s="63"/>
      <c r="F520" s="63"/>
      <c r="G520" s="63"/>
      <c r="H520" s="63"/>
      <c r="I520" s="63"/>
      <c r="J520" s="63"/>
      <c r="K520" s="64"/>
      <c r="L520" s="59" t="s">
        <v>229</v>
      </c>
    </row>
    <row r="521" spans="1:12" ht="12.75">
      <c r="A521" s="9"/>
      <c r="B521" s="34" t="s">
        <v>16</v>
      </c>
      <c r="C521" s="1" t="s">
        <v>9</v>
      </c>
      <c r="D521" s="63">
        <v>0.151</v>
      </c>
      <c r="E521" s="63"/>
      <c r="F521" s="63"/>
      <c r="G521" s="63"/>
      <c r="H521" s="63"/>
      <c r="I521" s="63"/>
      <c r="J521" s="63"/>
      <c r="K521" s="64"/>
      <c r="L521" s="59" t="s">
        <v>229</v>
      </c>
    </row>
    <row r="522" spans="1:12" ht="12.75">
      <c r="A522" s="9"/>
      <c r="B522" s="1" t="s">
        <v>13</v>
      </c>
      <c r="C522" s="1"/>
      <c r="D522" s="63"/>
      <c r="E522" s="63"/>
      <c r="F522" s="63"/>
      <c r="G522" s="63"/>
      <c r="H522" s="63"/>
      <c r="I522" s="63"/>
      <c r="J522" s="63"/>
      <c r="K522" s="64"/>
      <c r="L522" s="59" t="s">
        <v>229</v>
      </c>
    </row>
    <row r="523" spans="1:12" ht="12.75">
      <c r="A523" s="9"/>
      <c r="B523" s="34" t="s">
        <v>184</v>
      </c>
      <c r="C523" s="1" t="s">
        <v>26</v>
      </c>
      <c r="D523" s="63">
        <v>1</v>
      </c>
      <c r="E523" s="63"/>
      <c r="F523" s="63"/>
      <c r="G523" s="63"/>
      <c r="H523" s="63"/>
      <c r="I523" s="63"/>
      <c r="J523" s="63"/>
      <c r="K523" s="64"/>
      <c r="L523" s="59" t="s">
        <v>227</v>
      </c>
    </row>
    <row r="524" spans="1:12" ht="12.75">
      <c r="A524" s="9"/>
      <c r="B524" s="34" t="s">
        <v>20</v>
      </c>
      <c r="C524" s="1" t="s">
        <v>9</v>
      </c>
      <c r="D524" s="63">
        <v>0.024</v>
      </c>
      <c r="E524" s="63"/>
      <c r="F524" s="63"/>
      <c r="G524" s="63"/>
      <c r="H524" s="63"/>
      <c r="I524" s="63"/>
      <c r="J524" s="63"/>
      <c r="K524" s="64"/>
      <c r="L524" s="59" t="s">
        <v>228</v>
      </c>
    </row>
    <row r="525" spans="1:12" ht="12.75">
      <c r="A525" s="10">
        <v>13</v>
      </c>
      <c r="B525" s="50" t="s">
        <v>185</v>
      </c>
      <c r="C525" s="11" t="s">
        <v>5</v>
      </c>
      <c r="D525" s="65">
        <v>5</v>
      </c>
      <c r="E525" s="63"/>
      <c r="F525" s="63"/>
      <c r="G525" s="63"/>
      <c r="H525" s="63"/>
      <c r="I525" s="63"/>
      <c r="J525" s="63"/>
      <c r="K525" s="66"/>
      <c r="L525" s="59" t="s">
        <v>229</v>
      </c>
    </row>
    <row r="526" spans="1:12" ht="12.75">
      <c r="A526" s="10"/>
      <c r="B526" s="36" t="s">
        <v>22</v>
      </c>
      <c r="C526" s="11" t="s">
        <v>17</v>
      </c>
      <c r="D526" s="63">
        <v>0.22949999999999998</v>
      </c>
      <c r="E526" s="63"/>
      <c r="F526" s="63"/>
      <c r="G526" s="63"/>
      <c r="H526" s="63"/>
      <c r="I526" s="63"/>
      <c r="J526" s="63"/>
      <c r="K526" s="66"/>
      <c r="L526" s="59" t="s">
        <v>229</v>
      </c>
    </row>
    <row r="527" spans="1:12" ht="12.75">
      <c r="A527" s="10"/>
      <c r="B527" s="43" t="s">
        <v>23</v>
      </c>
      <c r="C527" s="16" t="s">
        <v>9</v>
      </c>
      <c r="D527" s="63">
        <v>0.22600000000000003</v>
      </c>
      <c r="E527" s="63"/>
      <c r="F527" s="69"/>
      <c r="G527" s="69"/>
      <c r="H527" s="69"/>
      <c r="I527" s="69"/>
      <c r="J527" s="69"/>
      <c r="K527" s="66"/>
      <c r="L527" s="59" t="s">
        <v>229</v>
      </c>
    </row>
    <row r="528" spans="1:12" ht="12.75">
      <c r="A528" s="10"/>
      <c r="B528" s="11" t="s">
        <v>13</v>
      </c>
      <c r="C528" s="11"/>
      <c r="D528" s="63"/>
      <c r="E528" s="63"/>
      <c r="F528" s="63"/>
      <c r="G528" s="63"/>
      <c r="H528" s="63"/>
      <c r="I528" s="63"/>
      <c r="J528" s="63"/>
      <c r="K528" s="66"/>
      <c r="L528" s="59" t="s">
        <v>229</v>
      </c>
    </row>
    <row r="529" spans="1:12" ht="12.75">
      <c r="A529" s="10"/>
      <c r="B529" s="36" t="s">
        <v>186</v>
      </c>
      <c r="C529" s="11" t="s">
        <v>5</v>
      </c>
      <c r="D529" s="63">
        <v>5.05</v>
      </c>
      <c r="E529" s="63"/>
      <c r="F529" s="63"/>
      <c r="G529" s="63"/>
      <c r="H529" s="63"/>
      <c r="I529" s="63"/>
      <c r="J529" s="63"/>
      <c r="K529" s="66"/>
      <c r="L529" s="59" t="s">
        <v>227</v>
      </c>
    </row>
    <row r="530" spans="1:12" ht="12.75">
      <c r="A530" s="10"/>
      <c r="B530" s="36" t="s">
        <v>20</v>
      </c>
      <c r="C530" s="11" t="s">
        <v>9</v>
      </c>
      <c r="D530" s="63">
        <v>0.0029999999999999996</v>
      </c>
      <c r="E530" s="63"/>
      <c r="F530" s="63"/>
      <c r="G530" s="63"/>
      <c r="H530" s="63"/>
      <c r="I530" s="63"/>
      <c r="J530" s="63"/>
      <c r="K530" s="66"/>
      <c r="L530" s="59" t="s">
        <v>228</v>
      </c>
    </row>
    <row r="531" spans="1:12" ht="12.75">
      <c r="A531" s="10">
        <v>14</v>
      </c>
      <c r="B531" s="50" t="s">
        <v>187</v>
      </c>
      <c r="C531" s="11" t="s">
        <v>5</v>
      </c>
      <c r="D531" s="65">
        <v>5</v>
      </c>
      <c r="E531" s="63"/>
      <c r="F531" s="63"/>
      <c r="G531" s="63"/>
      <c r="H531" s="63"/>
      <c r="I531" s="63"/>
      <c r="J531" s="63"/>
      <c r="K531" s="66"/>
      <c r="L531" s="59" t="s">
        <v>229</v>
      </c>
    </row>
    <row r="532" spans="1:12" ht="12.75">
      <c r="A532" s="10"/>
      <c r="B532" s="36" t="s">
        <v>22</v>
      </c>
      <c r="C532" s="11" t="s">
        <v>17</v>
      </c>
      <c r="D532" s="63">
        <v>0.25</v>
      </c>
      <c r="E532" s="63"/>
      <c r="F532" s="63"/>
      <c r="G532" s="63"/>
      <c r="H532" s="63"/>
      <c r="I532" s="63"/>
      <c r="J532" s="63"/>
      <c r="K532" s="66"/>
      <c r="L532" s="59" t="s">
        <v>229</v>
      </c>
    </row>
    <row r="533" spans="1:12" ht="12.75">
      <c r="A533" s="10"/>
      <c r="B533" s="11" t="s">
        <v>13</v>
      </c>
      <c r="C533" s="11"/>
      <c r="D533" s="63"/>
      <c r="E533" s="63"/>
      <c r="F533" s="63"/>
      <c r="G533" s="63"/>
      <c r="H533" s="63"/>
      <c r="I533" s="63"/>
      <c r="J533" s="63"/>
      <c r="K533" s="66"/>
      <c r="L533" s="59" t="s">
        <v>229</v>
      </c>
    </row>
    <row r="534" spans="1:12" ht="12.75">
      <c r="A534" s="10"/>
      <c r="B534" s="36" t="s">
        <v>35</v>
      </c>
      <c r="C534" s="11" t="s">
        <v>5</v>
      </c>
      <c r="D534" s="63">
        <v>0.00985</v>
      </c>
      <c r="E534" s="63"/>
      <c r="F534" s="63"/>
      <c r="G534" s="63"/>
      <c r="H534" s="63"/>
      <c r="I534" s="63"/>
      <c r="J534" s="63"/>
      <c r="K534" s="66"/>
      <c r="L534" s="59" t="s">
        <v>228</v>
      </c>
    </row>
    <row r="535" spans="1:12" ht="12.75">
      <c r="A535" s="10">
        <v>15</v>
      </c>
      <c r="B535" s="50" t="s">
        <v>188</v>
      </c>
      <c r="C535" s="11" t="s">
        <v>5</v>
      </c>
      <c r="D535" s="65">
        <v>5</v>
      </c>
      <c r="E535" s="63"/>
      <c r="F535" s="63"/>
      <c r="G535" s="63"/>
      <c r="H535" s="63"/>
      <c r="I535" s="63"/>
      <c r="J535" s="63"/>
      <c r="K535" s="66"/>
      <c r="L535" s="59" t="s">
        <v>229</v>
      </c>
    </row>
    <row r="536" spans="1:12" ht="12.75">
      <c r="A536" s="10"/>
      <c r="B536" s="36" t="s">
        <v>22</v>
      </c>
      <c r="C536" s="11" t="s">
        <v>17</v>
      </c>
      <c r="D536" s="63">
        <v>0.2835</v>
      </c>
      <c r="E536" s="63"/>
      <c r="F536" s="63"/>
      <c r="G536" s="63"/>
      <c r="H536" s="63"/>
      <c r="I536" s="63"/>
      <c r="J536" s="63"/>
      <c r="K536" s="66"/>
      <c r="L536" s="59" t="s">
        <v>229</v>
      </c>
    </row>
    <row r="537" spans="1:12" ht="12.75">
      <c r="A537" s="10"/>
      <c r="B537" s="11" t="s">
        <v>13</v>
      </c>
      <c r="C537" s="11"/>
      <c r="D537" s="63"/>
      <c r="E537" s="63"/>
      <c r="F537" s="63"/>
      <c r="G537" s="63"/>
      <c r="H537" s="63"/>
      <c r="I537" s="63"/>
      <c r="J537" s="63"/>
      <c r="K537" s="66"/>
      <c r="L537" s="59" t="s">
        <v>229</v>
      </c>
    </row>
    <row r="538" spans="1:12" ht="12.75">
      <c r="A538" s="10"/>
      <c r="B538" s="54" t="s">
        <v>35</v>
      </c>
      <c r="C538" s="11" t="s">
        <v>37</v>
      </c>
      <c r="D538" s="63">
        <v>0.15550000000000003</v>
      </c>
      <c r="E538" s="63"/>
      <c r="F538" s="63"/>
      <c r="G538" s="63"/>
      <c r="H538" s="63"/>
      <c r="I538" s="63"/>
      <c r="J538" s="63"/>
      <c r="K538" s="66"/>
      <c r="L538" s="59" t="s">
        <v>228</v>
      </c>
    </row>
    <row r="539" spans="1:12" ht="12.75">
      <c r="A539" s="10"/>
      <c r="B539" s="36" t="s">
        <v>20</v>
      </c>
      <c r="C539" s="11" t="s">
        <v>9</v>
      </c>
      <c r="D539" s="63">
        <v>0.0003</v>
      </c>
      <c r="E539" s="63"/>
      <c r="F539" s="63"/>
      <c r="G539" s="63"/>
      <c r="H539" s="63"/>
      <c r="I539" s="63"/>
      <c r="J539" s="63"/>
      <c r="K539" s="66"/>
      <c r="L539" s="59" t="s">
        <v>228</v>
      </c>
    </row>
    <row r="540" spans="1:12" ht="12.75">
      <c r="A540" s="9">
        <v>16</v>
      </c>
      <c r="B540" s="42" t="s">
        <v>189</v>
      </c>
      <c r="C540" s="1" t="s">
        <v>26</v>
      </c>
      <c r="D540" s="65">
        <v>2</v>
      </c>
      <c r="E540" s="63"/>
      <c r="F540" s="63"/>
      <c r="G540" s="63"/>
      <c r="H540" s="63"/>
      <c r="I540" s="63"/>
      <c r="J540" s="63"/>
      <c r="K540" s="64"/>
      <c r="L540" s="59" t="s">
        <v>229</v>
      </c>
    </row>
    <row r="541" spans="1:12" ht="12.75">
      <c r="A541" s="9"/>
      <c r="B541" s="34" t="s">
        <v>22</v>
      </c>
      <c r="C541" s="1" t="s">
        <v>17</v>
      </c>
      <c r="D541" s="63">
        <v>0.778</v>
      </c>
      <c r="E541" s="63"/>
      <c r="F541" s="63"/>
      <c r="G541" s="63"/>
      <c r="H541" s="63"/>
      <c r="I541" s="63"/>
      <c r="J541" s="63"/>
      <c r="K541" s="64"/>
      <c r="L541" s="59" t="s">
        <v>229</v>
      </c>
    </row>
    <row r="542" spans="1:12" ht="12.75">
      <c r="A542" s="9"/>
      <c r="B542" s="34" t="s">
        <v>16</v>
      </c>
      <c r="C542" s="1" t="s">
        <v>9</v>
      </c>
      <c r="D542" s="63">
        <v>0.302</v>
      </c>
      <c r="E542" s="63"/>
      <c r="F542" s="63"/>
      <c r="G542" s="63"/>
      <c r="H542" s="63"/>
      <c r="I542" s="63"/>
      <c r="J542" s="63"/>
      <c r="K542" s="64"/>
      <c r="L542" s="59" t="s">
        <v>229</v>
      </c>
    </row>
    <row r="543" spans="1:12" ht="12.75">
      <c r="A543" s="9"/>
      <c r="B543" s="1" t="s">
        <v>13</v>
      </c>
      <c r="C543" s="1"/>
      <c r="D543" s="63"/>
      <c r="E543" s="63"/>
      <c r="F543" s="63"/>
      <c r="G543" s="63"/>
      <c r="H543" s="63"/>
      <c r="I543" s="63"/>
      <c r="J543" s="63"/>
      <c r="K543" s="64"/>
      <c r="L543" s="59" t="s">
        <v>229</v>
      </c>
    </row>
    <row r="544" spans="1:12" ht="12.75">
      <c r="A544" s="9"/>
      <c r="B544" s="34" t="s">
        <v>190</v>
      </c>
      <c r="C544" s="1" t="s">
        <v>26</v>
      </c>
      <c r="D544" s="63">
        <v>2</v>
      </c>
      <c r="E544" s="63"/>
      <c r="F544" s="63"/>
      <c r="G544" s="63"/>
      <c r="H544" s="63"/>
      <c r="I544" s="63"/>
      <c r="J544" s="63"/>
      <c r="K544" s="64"/>
      <c r="L544" s="59" t="s">
        <v>227</v>
      </c>
    </row>
    <row r="545" spans="1:12" ht="12.75">
      <c r="A545" s="9"/>
      <c r="B545" s="34" t="s">
        <v>20</v>
      </c>
      <c r="C545" s="1" t="s">
        <v>9</v>
      </c>
      <c r="D545" s="63">
        <v>0.048</v>
      </c>
      <c r="E545" s="63"/>
      <c r="F545" s="63"/>
      <c r="G545" s="63"/>
      <c r="H545" s="63"/>
      <c r="I545" s="63"/>
      <c r="J545" s="63"/>
      <c r="K545" s="64"/>
      <c r="L545" s="59" t="s">
        <v>228</v>
      </c>
    </row>
    <row r="546" spans="1:12" ht="12.75">
      <c r="A546" s="9">
        <v>17</v>
      </c>
      <c r="B546" s="42" t="s">
        <v>191</v>
      </c>
      <c r="C546" s="1" t="s">
        <v>26</v>
      </c>
      <c r="D546" s="65">
        <v>2</v>
      </c>
      <c r="E546" s="63"/>
      <c r="F546" s="63"/>
      <c r="G546" s="63"/>
      <c r="H546" s="63"/>
      <c r="I546" s="63"/>
      <c r="J546" s="63"/>
      <c r="K546" s="64"/>
      <c r="L546" s="59" t="s">
        <v>229</v>
      </c>
    </row>
    <row r="547" spans="1:12" ht="12.75">
      <c r="A547" s="9"/>
      <c r="B547" s="34" t="s">
        <v>22</v>
      </c>
      <c r="C547" s="1" t="s">
        <v>17</v>
      </c>
      <c r="D547" s="63">
        <v>2.76</v>
      </c>
      <c r="E547" s="63"/>
      <c r="F547" s="63"/>
      <c r="G547" s="63"/>
      <c r="H547" s="63"/>
      <c r="I547" s="63"/>
      <c r="J547" s="63"/>
      <c r="K547" s="64"/>
      <c r="L547" s="59" t="s">
        <v>229</v>
      </c>
    </row>
    <row r="548" spans="1:12" ht="12.75">
      <c r="A548" s="9"/>
      <c r="B548" s="34" t="s">
        <v>16</v>
      </c>
      <c r="C548" s="1" t="s">
        <v>9</v>
      </c>
      <c r="D548" s="63">
        <v>0.12</v>
      </c>
      <c r="E548" s="63"/>
      <c r="F548" s="63"/>
      <c r="G548" s="63"/>
      <c r="H548" s="63"/>
      <c r="I548" s="63"/>
      <c r="J548" s="63"/>
      <c r="K548" s="64"/>
      <c r="L548" s="59" t="s">
        <v>229</v>
      </c>
    </row>
    <row r="549" spans="1:12" ht="12.75">
      <c r="A549" s="9"/>
      <c r="B549" s="1" t="s">
        <v>13</v>
      </c>
      <c r="C549" s="1"/>
      <c r="D549" s="63"/>
      <c r="E549" s="63"/>
      <c r="F549" s="63"/>
      <c r="G549" s="63"/>
      <c r="H549" s="63"/>
      <c r="I549" s="63"/>
      <c r="J549" s="63"/>
      <c r="K549" s="64"/>
      <c r="L549" s="59" t="s">
        <v>229</v>
      </c>
    </row>
    <row r="550" spans="1:12" ht="12.75">
      <c r="A550" s="9"/>
      <c r="B550" s="34" t="s">
        <v>192</v>
      </c>
      <c r="C550" s="1" t="s">
        <v>26</v>
      </c>
      <c r="D550" s="63">
        <v>2</v>
      </c>
      <c r="E550" s="63"/>
      <c r="F550" s="63"/>
      <c r="G550" s="63"/>
      <c r="H550" s="63"/>
      <c r="I550" s="63"/>
      <c r="J550" s="63"/>
      <c r="K550" s="64"/>
      <c r="L550" s="59" t="s">
        <v>228</v>
      </c>
    </row>
    <row r="551" spans="1:12" ht="12.75">
      <c r="A551" s="9"/>
      <c r="B551" s="34" t="s">
        <v>20</v>
      </c>
      <c r="C551" s="1" t="s">
        <v>9</v>
      </c>
      <c r="D551" s="63">
        <v>0.76</v>
      </c>
      <c r="E551" s="63"/>
      <c r="F551" s="63"/>
      <c r="G551" s="63"/>
      <c r="H551" s="63"/>
      <c r="I551" s="63"/>
      <c r="J551" s="63"/>
      <c r="K551" s="64"/>
      <c r="L551" s="59" t="s">
        <v>228</v>
      </c>
    </row>
    <row r="552" spans="1:12" ht="12.75">
      <c r="A552" s="9">
        <v>18</v>
      </c>
      <c r="B552" s="42" t="s">
        <v>198</v>
      </c>
      <c r="C552" s="1" t="s">
        <v>41</v>
      </c>
      <c r="D552" s="65">
        <v>1</v>
      </c>
      <c r="E552" s="63"/>
      <c r="F552" s="63"/>
      <c r="G552" s="63"/>
      <c r="H552" s="63"/>
      <c r="I552" s="63"/>
      <c r="J552" s="63"/>
      <c r="K552" s="64"/>
      <c r="L552" s="59" t="s">
        <v>229</v>
      </c>
    </row>
    <row r="553" spans="1:12" ht="12.75">
      <c r="A553" s="9"/>
      <c r="B553" s="34" t="s">
        <v>22</v>
      </c>
      <c r="C553" s="1" t="s">
        <v>17</v>
      </c>
      <c r="D553" s="63">
        <v>1.06</v>
      </c>
      <c r="E553" s="63"/>
      <c r="F553" s="63"/>
      <c r="G553" s="63"/>
      <c r="H553" s="63"/>
      <c r="I553" s="63"/>
      <c r="J553" s="63"/>
      <c r="K553" s="64"/>
      <c r="L553" s="59" t="s">
        <v>229</v>
      </c>
    </row>
    <row r="554" spans="1:12" ht="12.75">
      <c r="A554" s="9"/>
      <c r="B554" s="34" t="s">
        <v>16</v>
      </c>
      <c r="C554" s="1" t="s">
        <v>9</v>
      </c>
      <c r="D554" s="63">
        <v>0.16</v>
      </c>
      <c r="E554" s="63"/>
      <c r="F554" s="63"/>
      <c r="G554" s="63"/>
      <c r="H554" s="63"/>
      <c r="I554" s="63"/>
      <c r="J554" s="63"/>
      <c r="K554" s="64"/>
      <c r="L554" s="59" t="s">
        <v>229</v>
      </c>
    </row>
    <row r="555" spans="1:12" ht="12.75">
      <c r="A555" s="9"/>
      <c r="B555" s="1" t="s">
        <v>13</v>
      </c>
      <c r="C555" s="1"/>
      <c r="D555" s="63"/>
      <c r="E555" s="63"/>
      <c r="F555" s="63"/>
      <c r="G555" s="63"/>
      <c r="H555" s="63"/>
      <c r="I555" s="63"/>
      <c r="J555" s="63"/>
      <c r="K555" s="64"/>
      <c r="L555" s="59" t="s">
        <v>229</v>
      </c>
    </row>
    <row r="556" spans="1:12" ht="12.75">
      <c r="A556" s="9"/>
      <c r="B556" s="34" t="s">
        <v>199</v>
      </c>
      <c r="C556" s="1" t="s">
        <v>41</v>
      </c>
      <c r="D556" s="63">
        <v>1</v>
      </c>
      <c r="E556" s="63"/>
      <c r="F556" s="63"/>
      <c r="G556" s="63"/>
      <c r="H556" s="63"/>
      <c r="I556" s="63"/>
      <c r="J556" s="63"/>
      <c r="K556" s="64"/>
      <c r="L556" s="59" t="s">
        <v>228</v>
      </c>
    </row>
    <row r="557" spans="1:12" ht="12.75">
      <c r="A557" s="9"/>
      <c r="B557" s="34" t="s">
        <v>20</v>
      </c>
      <c r="C557" s="1" t="s">
        <v>9</v>
      </c>
      <c r="D557" s="63">
        <v>0.02</v>
      </c>
      <c r="E557" s="63"/>
      <c r="F557" s="63"/>
      <c r="G557" s="63"/>
      <c r="H557" s="63"/>
      <c r="I557" s="63"/>
      <c r="J557" s="63"/>
      <c r="K557" s="72"/>
      <c r="L557" s="59" t="s">
        <v>228</v>
      </c>
    </row>
    <row r="558" spans="1:12" ht="12.75">
      <c r="A558" s="9">
        <v>19</v>
      </c>
      <c r="B558" s="42" t="s">
        <v>196</v>
      </c>
      <c r="C558" s="1" t="s">
        <v>41</v>
      </c>
      <c r="D558" s="65">
        <v>1</v>
      </c>
      <c r="E558" s="63"/>
      <c r="F558" s="63"/>
      <c r="G558" s="63"/>
      <c r="H558" s="63"/>
      <c r="I558" s="63"/>
      <c r="J558" s="63"/>
      <c r="K558" s="72"/>
      <c r="L558" s="59" t="s">
        <v>229</v>
      </c>
    </row>
    <row r="559" spans="1:12" ht="12.75">
      <c r="A559" s="9"/>
      <c r="B559" s="34" t="s">
        <v>22</v>
      </c>
      <c r="C559" s="1" t="s">
        <v>9</v>
      </c>
      <c r="D559" s="63">
        <v>1.59</v>
      </c>
      <c r="E559" s="63"/>
      <c r="F559" s="63"/>
      <c r="G559" s="63"/>
      <c r="H559" s="63"/>
      <c r="I559" s="63"/>
      <c r="J559" s="63"/>
      <c r="K559" s="72"/>
      <c r="L559" s="59" t="s">
        <v>229</v>
      </c>
    </row>
    <row r="560" spans="1:12" ht="12.75">
      <c r="A560" s="9"/>
      <c r="B560" s="34" t="s">
        <v>16</v>
      </c>
      <c r="C560" s="1" t="s">
        <v>9</v>
      </c>
      <c r="D560" s="63">
        <v>0.63</v>
      </c>
      <c r="E560" s="63"/>
      <c r="F560" s="63"/>
      <c r="G560" s="63"/>
      <c r="H560" s="63"/>
      <c r="I560" s="63"/>
      <c r="J560" s="63"/>
      <c r="K560" s="72"/>
      <c r="L560" s="59" t="s">
        <v>229</v>
      </c>
    </row>
    <row r="561" spans="1:12" ht="12.75">
      <c r="A561" s="9"/>
      <c r="B561" s="1" t="s">
        <v>13</v>
      </c>
      <c r="C561" s="1"/>
      <c r="D561" s="63"/>
      <c r="E561" s="63"/>
      <c r="F561" s="63"/>
      <c r="G561" s="63"/>
      <c r="H561" s="63"/>
      <c r="I561" s="63"/>
      <c r="J561" s="63"/>
      <c r="K561" s="72"/>
      <c r="L561" s="59" t="s">
        <v>229</v>
      </c>
    </row>
    <row r="562" spans="1:12" ht="12.75">
      <c r="A562" s="9"/>
      <c r="B562" s="34" t="s">
        <v>195</v>
      </c>
      <c r="C562" s="1" t="s">
        <v>41</v>
      </c>
      <c r="D562" s="63">
        <v>1</v>
      </c>
      <c r="E562" s="63"/>
      <c r="F562" s="63"/>
      <c r="G562" s="63"/>
      <c r="H562" s="63"/>
      <c r="I562" s="63"/>
      <c r="J562" s="63"/>
      <c r="K562" s="72"/>
      <c r="L562" s="59" t="s">
        <v>227</v>
      </c>
    </row>
    <row r="563" spans="1:12" ht="12.75">
      <c r="A563" s="10"/>
      <c r="B563" s="36" t="s">
        <v>197</v>
      </c>
      <c r="C563" s="11" t="s">
        <v>26</v>
      </c>
      <c r="D563" s="63">
        <v>1</v>
      </c>
      <c r="E563" s="63"/>
      <c r="F563" s="63"/>
      <c r="G563" s="63"/>
      <c r="H563" s="63"/>
      <c r="I563" s="63"/>
      <c r="J563" s="63"/>
      <c r="K563" s="72"/>
      <c r="L563" s="59" t="s">
        <v>228</v>
      </c>
    </row>
    <row r="564" spans="1:12" ht="12.75">
      <c r="A564" s="26"/>
      <c r="B564" s="55" t="s">
        <v>20</v>
      </c>
      <c r="C564" s="27" t="s">
        <v>9</v>
      </c>
      <c r="D564" s="76">
        <v>1.66</v>
      </c>
      <c r="E564" s="76"/>
      <c r="F564" s="76"/>
      <c r="G564" s="76"/>
      <c r="H564" s="76"/>
      <c r="I564" s="76"/>
      <c r="J564" s="76"/>
      <c r="K564" s="72"/>
      <c r="L564" s="59" t="s">
        <v>228</v>
      </c>
    </row>
    <row r="565" spans="1:12" ht="12.75">
      <c r="A565" s="10">
        <v>20</v>
      </c>
      <c r="B565" s="50" t="s">
        <v>193</v>
      </c>
      <c r="C565" s="11" t="s">
        <v>11</v>
      </c>
      <c r="D565" s="65">
        <v>0.001008</v>
      </c>
      <c r="E565" s="63"/>
      <c r="F565" s="63"/>
      <c r="G565" s="63"/>
      <c r="H565" s="63"/>
      <c r="I565" s="63"/>
      <c r="J565" s="63"/>
      <c r="K565" s="72"/>
      <c r="L565" s="59" t="s">
        <v>229</v>
      </c>
    </row>
    <row r="566" spans="1:12" ht="12.75">
      <c r="A566" s="10"/>
      <c r="B566" s="36" t="s">
        <v>22</v>
      </c>
      <c r="C566" s="11" t="s">
        <v>17</v>
      </c>
      <c r="D566" s="63">
        <v>0.30744</v>
      </c>
      <c r="E566" s="63"/>
      <c r="F566" s="63"/>
      <c r="G566" s="63"/>
      <c r="H566" s="63"/>
      <c r="I566" s="63"/>
      <c r="J566" s="63"/>
      <c r="K566" s="72"/>
      <c r="L566" s="59" t="s">
        <v>229</v>
      </c>
    </row>
    <row r="567" spans="1:12" ht="12.75">
      <c r="A567" s="10"/>
      <c r="B567" s="36" t="s">
        <v>16</v>
      </c>
      <c r="C567" s="11" t="s">
        <v>9</v>
      </c>
      <c r="D567" s="63">
        <v>0.163296</v>
      </c>
      <c r="E567" s="63"/>
      <c r="F567" s="63"/>
      <c r="G567" s="63"/>
      <c r="H567" s="63"/>
      <c r="I567" s="63"/>
      <c r="J567" s="63"/>
      <c r="K567" s="72"/>
      <c r="L567" s="59" t="s">
        <v>229</v>
      </c>
    </row>
    <row r="568" spans="1:12" ht="12.75">
      <c r="A568" s="10"/>
      <c r="B568" s="11" t="s">
        <v>13</v>
      </c>
      <c r="C568" s="11"/>
      <c r="D568" s="63"/>
      <c r="E568" s="63"/>
      <c r="F568" s="63"/>
      <c r="G568" s="63"/>
      <c r="H568" s="63"/>
      <c r="I568" s="63"/>
      <c r="J568" s="63"/>
      <c r="K568" s="66"/>
      <c r="L568" s="59" t="s">
        <v>229</v>
      </c>
    </row>
    <row r="569" spans="1:12" ht="12.75">
      <c r="A569" s="10"/>
      <c r="B569" s="49" t="s">
        <v>194</v>
      </c>
      <c r="C569" s="11" t="s">
        <v>26</v>
      </c>
      <c r="D569" s="63">
        <v>3</v>
      </c>
      <c r="E569" s="63"/>
      <c r="F569" s="63"/>
      <c r="G569" s="63"/>
      <c r="H569" s="63"/>
      <c r="I569" s="63"/>
      <c r="J569" s="63"/>
      <c r="K569" s="66"/>
      <c r="L569" s="59" t="s">
        <v>228</v>
      </c>
    </row>
    <row r="570" spans="1:12" ht="12.75">
      <c r="A570" s="10"/>
      <c r="B570" s="36" t="s">
        <v>20</v>
      </c>
      <c r="C570" s="11" t="s">
        <v>9</v>
      </c>
      <c r="D570" s="63">
        <v>0.0495936</v>
      </c>
      <c r="E570" s="63"/>
      <c r="F570" s="63"/>
      <c r="G570" s="63"/>
      <c r="H570" s="63"/>
      <c r="I570" s="63"/>
      <c r="J570" s="63"/>
      <c r="K570" s="66"/>
      <c r="L570" s="59" t="s">
        <v>228</v>
      </c>
    </row>
    <row r="571" spans="1:12" ht="12.75">
      <c r="A571" s="9">
        <v>21</v>
      </c>
      <c r="B571" s="42" t="s">
        <v>200</v>
      </c>
      <c r="C571" s="1" t="s">
        <v>11</v>
      </c>
      <c r="D571" s="65">
        <v>0.0116</v>
      </c>
      <c r="E571" s="63"/>
      <c r="F571" s="63"/>
      <c r="G571" s="63"/>
      <c r="H571" s="63"/>
      <c r="I571" s="63"/>
      <c r="J571" s="63"/>
      <c r="K571" s="64"/>
      <c r="L571" s="59" t="s">
        <v>229</v>
      </c>
    </row>
    <row r="572" spans="1:12" ht="12.75">
      <c r="A572" s="9"/>
      <c r="B572" s="34" t="s">
        <v>22</v>
      </c>
      <c r="C572" s="1" t="s">
        <v>17</v>
      </c>
      <c r="D572" s="63">
        <v>1.5543999999999998</v>
      </c>
      <c r="E572" s="63"/>
      <c r="F572" s="63"/>
      <c r="G572" s="63"/>
      <c r="H572" s="63"/>
      <c r="I572" s="63"/>
      <c r="J572" s="63"/>
      <c r="K572" s="64"/>
      <c r="L572" s="59" t="s">
        <v>229</v>
      </c>
    </row>
    <row r="573" spans="1:12" ht="12.75">
      <c r="A573" s="9"/>
      <c r="B573" s="34" t="s">
        <v>16</v>
      </c>
      <c r="C573" s="1" t="s">
        <v>9</v>
      </c>
      <c r="D573" s="63">
        <v>1.4964</v>
      </c>
      <c r="E573" s="63"/>
      <c r="F573" s="63"/>
      <c r="G573" s="63"/>
      <c r="H573" s="63"/>
      <c r="I573" s="63"/>
      <c r="J573" s="63"/>
      <c r="K573" s="64"/>
      <c r="L573" s="59" t="s">
        <v>229</v>
      </c>
    </row>
    <row r="574" spans="1:12" ht="12.75">
      <c r="A574" s="9"/>
      <c r="B574" s="1" t="s">
        <v>13</v>
      </c>
      <c r="C574" s="1"/>
      <c r="D574" s="63"/>
      <c r="E574" s="63"/>
      <c r="F574" s="63"/>
      <c r="G574" s="63"/>
      <c r="H574" s="63"/>
      <c r="I574" s="63"/>
      <c r="J574" s="63"/>
      <c r="K574" s="64"/>
      <c r="L574" s="59" t="s">
        <v>229</v>
      </c>
    </row>
    <row r="575" spans="1:12" ht="12.75">
      <c r="A575" s="9"/>
      <c r="B575" s="34" t="s">
        <v>79</v>
      </c>
      <c r="C575" s="1" t="s">
        <v>26</v>
      </c>
      <c r="D575" s="63">
        <v>2</v>
      </c>
      <c r="E575" s="63"/>
      <c r="F575" s="63"/>
      <c r="G575" s="63"/>
      <c r="H575" s="63"/>
      <c r="I575" s="63"/>
      <c r="J575" s="63"/>
      <c r="K575" s="64"/>
      <c r="L575" s="59" t="s">
        <v>228</v>
      </c>
    </row>
    <row r="576" spans="1:12" ht="12.75">
      <c r="A576" s="9"/>
      <c r="B576" s="34" t="s">
        <v>20</v>
      </c>
      <c r="C576" s="1" t="s">
        <v>9</v>
      </c>
      <c r="D576" s="63">
        <v>0.52432</v>
      </c>
      <c r="E576" s="63"/>
      <c r="F576" s="63"/>
      <c r="G576" s="63"/>
      <c r="H576" s="63"/>
      <c r="I576" s="63"/>
      <c r="J576" s="63"/>
      <c r="K576" s="64"/>
      <c r="L576" s="59" t="s">
        <v>228</v>
      </c>
    </row>
    <row r="577" spans="1:12" ht="15.75">
      <c r="A577" s="9">
        <v>1</v>
      </c>
      <c r="B577" s="33" t="s">
        <v>52</v>
      </c>
      <c r="C577" s="1" t="s">
        <v>234</v>
      </c>
      <c r="D577" s="62">
        <v>327</v>
      </c>
      <c r="E577" s="63"/>
      <c r="F577" s="63"/>
      <c r="G577" s="63"/>
      <c r="H577" s="63"/>
      <c r="I577" s="63"/>
      <c r="J577" s="63"/>
      <c r="K577" s="64"/>
      <c r="L577" s="59" t="s">
        <v>229</v>
      </c>
    </row>
    <row r="578" spans="1:12" ht="12.75">
      <c r="A578" s="9"/>
      <c r="B578" s="34" t="s">
        <v>22</v>
      </c>
      <c r="C578" s="1" t="s">
        <v>17</v>
      </c>
      <c r="D578" s="63">
        <v>8.829</v>
      </c>
      <c r="E578" s="63"/>
      <c r="F578" s="63"/>
      <c r="G578" s="63"/>
      <c r="H578" s="63"/>
      <c r="I578" s="63"/>
      <c r="J578" s="63"/>
      <c r="K578" s="72"/>
      <c r="L578" s="59" t="s">
        <v>229</v>
      </c>
    </row>
    <row r="579" spans="1:12" ht="12.75">
      <c r="A579" s="9"/>
      <c r="B579" s="34" t="s">
        <v>47</v>
      </c>
      <c r="C579" s="1" t="s">
        <v>24</v>
      </c>
      <c r="D579" s="63">
        <v>19.7835</v>
      </c>
      <c r="E579" s="63"/>
      <c r="F579" s="63"/>
      <c r="G579" s="63"/>
      <c r="H579" s="63"/>
      <c r="I579" s="63"/>
      <c r="J579" s="63"/>
      <c r="K579" s="72"/>
      <c r="L579" s="59" t="s">
        <v>229</v>
      </c>
    </row>
    <row r="580" spans="1:12" ht="12.75">
      <c r="A580" s="9"/>
      <c r="B580" s="34" t="s">
        <v>23</v>
      </c>
      <c r="C580" s="1" t="s">
        <v>9</v>
      </c>
      <c r="D580" s="63">
        <v>0.72267</v>
      </c>
      <c r="E580" s="63"/>
      <c r="F580" s="63"/>
      <c r="G580" s="63"/>
      <c r="H580" s="63"/>
      <c r="I580" s="63"/>
      <c r="J580" s="63"/>
      <c r="K580" s="72"/>
      <c r="L580" s="59" t="s">
        <v>229</v>
      </c>
    </row>
    <row r="581" spans="1:12" ht="15.75">
      <c r="A581" s="9"/>
      <c r="B581" s="34" t="s">
        <v>213</v>
      </c>
      <c r="C581" s="1" t="s">
        <v>234</v>
      </c>
      <c r="D581" s="63">
        <v>0.01962</v>
      </c>
      <c r="E581" s="63"/>
      <c r="F581" s="63"/>
      <c r="G581" s="63"/>
      <c r="H581" s="63"/>
      <c r="I581" s="63"/>
      <c r="J581" s="63"/>
      <c r="K581" s="72"/>
      <c r="L581" s="59" t="s">
        <v>228</v>
      </c>
    </row>
    <row r="582" spans="1:12" ht="15.75">
      <c r="A582" s="9">
        <v>2</v>
      </c>
      <c r="B582" s="33" t="s">
        <v>53</v>
      </c>
      <c r="C582" s="1" t="s">
        <v>234</v>
      </c>
      <c r="D582" s="62">
        <v>40</v>
      </c>
      <c r="E582" s="63"/>
      <c r="F582" s="63"/>
      <c r="G582" s="63"/>
      <c r="H582" s="63"/>
      <c r="I582" s="63"/>
      <c r="J582" s="63"/>
      <c r="K582" s="72"/>
      <c r="L582" s="59" t="s">
        <v>229</v>
      </c>
    </row>
    <row r="583" spans="1:12" ht="12.75">
      <c r="A583" s="9"/>
      <c r="B583" s="34" t="s">
        <v>22</v>
      </c>
      <c r="C583" s="1" t="s">
        <v>17</v>
      </c>
      <c r="D583" s="63">
        <v>201.20000000000002</v>
      </c>
      <c r="E583" s="63"/>
      <c r="F583" s="63"/>
      <c r="G583" s="63"/>
      <c r="H583" s="63"/>
      <c r="I583" s="63"/>
      <c r="J583" s="63"/>
      <c r="K583" s="72"/>
      <c r="L583" s="59" t="s">
        <v>229</v>
      </c>
    </row>
    <row r="584" spans="1:12" ht="12.75">
      <c r="A584" s="9">
        <v>3</v>
      </c>
      <c r="B584" s="33" t="s">
        <v>58</v>
      </c>
      <c r="C584" s="1" t="s">
        <v>11</v>
      </c>
      <c r="D584" s="74">
        <v>734</v>
      </c>
      <c r="E584" s="63"/>
      <c r="F584" s="63"/>
      <c r="G584" s="63"/>
      <c r="H584" s="63"/>
      <c r="I584" s="63"/>
      <c r="J584" s="63"/>
      <c r="K584" s="64"/>
      <c r="L584" s="59" t="s">
        <v>229</v>
      </c>
    </row>
    <row r="585" spans="1:12" ht="12.75">
      <c r="A585" s="52"/>
      <c r="B585" s="34" t="s">
        <v>99</v>
      </c>
      <c r="C585" s="1" t="s">
        <v>11</v>
      </c>
      <c r="D585" s="63">
        <v>734</v>
      </c>
      <c r="E585" s="63"/>
      <c r="F585" s="63"/>
      <c r="G585" s="63"/>
      <c r="H585" s="63"/>
      <c r="I585" s="63"/>
      <c r="J585" s="63"/>
      <c r="K585" s="72"/>
      <c r="L585" s="59" t="s">
        <v>229</v>
      </c>
    </row>
    <row r="586" spans="1:12" ht="15.75">
      <c r="A586" s="12">
        <v>4</v>
      </c>
      <c r="B586" s="37" t="s">
        <v>165</v>
      </c>
      <c r="C586" s="13" t="s">
        <v>234</v>
      </c>
      <c r="D586" s="62">
        <v>47</v>
      </c>
      <c r="E586" s="67"/>
      <c r="F586" s="67"/>
      <c r="G586" s="67"/>
      <c r="H586" s="67"/>
      <c r="I586" s="67"/>
      <c r="J586" s="67"/>
      <c r="K586" s="64"/>
      <c r="L586" s="59" t="s">
        <v>229</v>
      </c>
    </row>
    <row r="587" spans="1:12" ht="12.75">
      <c r="A587" s="12"/>
      <c r="B587" s="39" t="s">
        <v>22</v>
      </c>
      <c r="C587" s="13" t="s">
        <v>17</v>
      </c>
      <c r="D587" s="77">
        <v>84.60000000000001</v>
      </c>
      <c r="E587" s="77"/>
      <c r="F587" s="77"/>
      <c r="G587" s="77"/>
      <c r="H587" s="77"/>
      <c r="I587" s="77"/>
      <c r="J587" s="77"/>
      <c r="K587" s="72"/>
      <c r="L587" s="59" t="s">
        <v>229</v>
      </c>
    </row>
    <row r="588" spans="1:12" ht="15.75">
      <c r="A588" s="12"/>
      <c r="B588" s="40" t="s">
        <v>25</v>
      </c>
      <c r="C588" s="13" t="s">
        <v>234</v>
      </c>
      <c r="D588" s="77">
        <v>51.7</v>
      </c>
      <c r="E588" s="77"/>
      <c r="F588" s="77"/>
      <c r="G588" s="77"/>
      <c r="H588" s="77"/>
      <c r="I588" s="77"/>
      <c r="J588" s="77"/>
      <c r="K588" s="72"/>
      <c r="L588" s="59" t="s">
        <v>228</v>
      </c>
    </row>
    <row r="589" spans="1:12" ht="15.75">
      <c r="A589" s="9">
        <v>5</v>
      </c>
      <c r="B589" s="45" t="s">
        <v>171</v>
      </c>
      <c r="C589" s="1" t="s">
        <v>234</v>
      </c>
      <c r="D589" s="65">
        <v>163</v>
      </c>
      <c r="E589" s="63"/>
      <c r="F589" s="63"/>
      <c r="G589" s="63"/>
      <c r="H589" s="63"/>
      <c r="I589" s="63"/>
      <c r="J589" s="63"/>
      <c r="K589" s="64"/>
      <c r="L589" s="59" t="s">
        <v>229</v>
      </c>
    </row>
    <row r="590" spans="1:12" ht="12.75">
      <c r="A590" s="9"/>
      <c r="B590" s="34" t="s">
        <v>22</v>
      </c>
      <c r="C590" s="1" t="s">
        <v>17</v>
      </c>
      <c r="D590" s="63">
        <v>21.842000000000002</v>
      </c>
      <c r="E590" s="63"/>
      <c r="F590" s="63"/>
      <c r="G590" s="63"/>
      <c r="H590" s="63"/>
      <c r="I590" s="63"/>
      <c r="J590" s="63"/>
      <c r="K590" s="64"/>
      <c r="L590" s="59" t="s">
        <v>229</v>
      </c>
    </row>
    <row r="591" spans="1:12" ht="12.75">
      <c r="A591" s="9"/>
      <c r="B591" s="34" t="s">
        <v>29</v>
      </c>
      <c r="C591" s="1" t="s">
        <v>24</v>
      </c>
      <c r="D591" s="63">
        <v>4.74167</v>
      </c>
      <c r="E591" s="63"/>
      <c r="F591" s="63"/>
      <c r="G591" s="63"/>
      <c r="H591" s="63"/>
      <c r="I591" s="63"/>
      <c r="J591" s="63"/>
      <c r="K591" s="64"/>
      <c r="L591" s="59" t="s">
        <v>229</v>
      </c>
    </row>
    <row r="592" spans="1:12" ht="12.75">
      <c r="A592" s="9"/>
      <c r="B592" s="34" t="s">
        <v>30</v>
      </c>
      <c r="C592" s="1" t="s">
        <v>24</v>
      </c>
      <c r="D592" s="63">
        <v>21.19</v>
      </c>
      <c r="E592" s="63"/>
      <c r="F592" s="63"/>
      <c r="G592" s="63"/>
      <c r="H592" s="63"/>
      <c r="I592" s="63"/>
      <c r="J592" s="63"/>
      <c r="K592" s="64"/>
      <c r="L592" s="59" t="s">
        <v>229</v>
      </c>
    </row>
    <row r="593" spans="1:12" ht="15.75">
      <c r="A593" s="26"/>
      <c r="B593" s="34" t="s">
        <v>172</v>
      </c>
      <c r="C593" s="1" t="s">
        <v>234</v>
      </c>
      <c r="D593" s="63">
        <v>179.3</v>
      </c>
      <c r="E593" s="63"/>
      <c r="F593" s="63"/>
      <c r="G593" s="63"/>
      <c r="H593" s="63"/>
      <c r="I593" s="63"/>
      <c r="J593" s="63"/>
      <c r="K593" s="64"/>
      <c r="L593" s="59" t="s">
        <v>228</v>
      </c>
    </row>
    <row r="594" spans="1:12" ht="15.75">
      <c r="A594" s="9">
        <v>6</v>
      </c>
      <c r="B594" s="45" t="s">
        <v>220</v>
      </c>
      <c r="C594" s="1" t="s">
        <v>234</v>
      </c>
      <c r="D594" s="65">
        <v>85</v>
      </c>
      <c r="E594" s="63"/>
      <c r="F594" s="63"/>
      <c r="G594" s="63"/>
      <c r="H594" s="63"/>
      <c r="I594" s="63"/>
      <c r="J594" s="63"/>
      <c r="K594" s="64"/>
      <c r="L594" s="59" t="s">
        <v>229</v>
      </c>
    </row>
    <row r="595" spans="1:12" ht="12.75">
      <c r="A595" s="9"/>
      <c r="B595" s="34" t="s">
        <v>22</v>
      </c>
      <c r="C595" s="1" t="s">
        <v>17</v>
      </c>
      <c r="D595" s="63">
        <v>11.39</v>
      </c>
      <c r="E595" s="63"/>
      <c r="F595" s="63"/>
      <c r="G595" s="63"/>
      <c r="H595" s="63"/>
      <c r="I595" s="63"/>
      <c r="J595" s="63"/>
      <c r="K595" s="64"/>
      <c r="L595" s="59" t="s">
        <v>229</v>
      </c>
    </row>
    <row r="596" spans="1:12" ht="12.75">
      <c r="A596" s="9"/>
      <c r="B596" s="34" t="s">
        <v>29</v>
      </c>
      <c r="C596" s="1" t="s">
        <v>24</v>
      </c>
      <c r="D596" s="63">
        <v>2.4726500000000002</v>
      </c>
      <c r="E596" s="63"/>
      <c r="F596" s="63"/>
      <c r="G596" s="63"/>
      <c r="H596" s="63"/>
      <c r="I596" s="63"/>
      <c r="J596" s="63"/>
      <c r="K596" s="64"/>
      <c r="L596" s="59" t="s">
        <v>229</v>
      </c>
    </row>
    <row r="597" spans="1:12" ht="12.75">
      <c r="A597" s="9"/>
      <c r="B597" s="34" t="s">
        <v>30</v>
      </c>
      <c r="C597" s="1" t="s">
        <v>24</v>
      </c>
      <c r="D597" s="63">
        <v>11.05</v>
      </c>
      <c r="E597" s="63"/>
      <c r="F597" s="63"/>
      <c r="G597" s="63"/>
      <c r="H597" s="63"/>
      <c r="I597" s="63"/>
      <c r="J597" s="63"/>
      <c r="K597" s="64"/>
      <c r="L597" s="59" t="s">
        <v>229</v>
      </c>
    </row>
    <row r="598" spans="1:12" ht="12.75">
      <c r="A598" s="26"/>
      <c r="B598" s="53" t="s">
        <v>214</v>
      </c>
      <c r="C598" s="1" t="s">
        <v>4</v>
      </c>
      <c r="D598" s="63">
        <v>93.50000000000001</v>
      </c>
      <c r="E598" s="67"/>
      <c r="F598" s="63"/>
      <c r="G598" s="63"/>
      <c r="H598" s="63"/>
      <c r="I598" s="63"/>
      <c r="J598" s="63"/>
      <c r="K598" s="64"/>
      <c r="L598" s="59" t="s">
        <v>228</v>
      </c>
    </row>
    <row r="599" spans="1:12" ht="15.75">
      <c r="A599" s="9">
        <v>7</v>
      </c>
      <c r="B599" s="42" t="s">
        <v>223</v>
      </c>
      <c r="C599" s="1" t="s">
        <v>234</v>
      </c>
      <c r="D599" s="65">
        <v>24</v>
      </c>
      <c r="E599" s="63"/>
      <c r="F599" s="63"/>
      <c r="G599" s="63"/>
      <c r="H599" s="63"/>
      <c r="I599" s="63"/>
      <c r="J599" s="63"/>
      <c r="K599" s="64"/>
      <c r="L599" s="59" t="s">
        <v>229</v>
      </c>
    </row>
    <row r="600" spans="1:12" ht="12.75">
      <c r="A600" s="9"/>
      <c r="B600" s="34" t="s">
        <v>28</v>
      </c>
      <c r="C600" s="1" t="s">
        <v>17</v>
      </c>
      <c r="D600" s="63">
        <v>21.36</v>
      </c>
      <c r="E600" s="63"/>
      <c r="F600" s="63"/>
      <c r="G600" s="63"/>
      <c r="H600" s="63"/>
      <c r="I600" s="63"/>
      <c r="J600" s="63"/>
      <c r="K600" s="64"/>
      <c r="L600" s="59" t="s">
        <v>229</v>
      </c>
    </row>
    <row r="601" spans="1:12" ht="12.75">
      <c r="A601" s="9"/>
      <c r="B601" s="34" t="s">
        <v>16</v>
      </c>
      <c r="C601" s="1" t="s">
        <v>9</v>
      </c>
      <c r="D601" s="63">
        <v>8.879999999999999</v>
      </c>
      <c r="E601" s="63"/>
      <c r="F601" s="63"/>
      <c r="G601" s="63"/>
      <c r="H601" s="63"/>
      <c r="I601" s="63"/>
      <c r="J601" s="63"/>
      <c r="K601" s="64"/>
      <c r="L601" s="59" t="s">
        <v>229</v>
      </c>
    </row>
    <row r="602" spans="1:12" ht="12.75">
      <c r="A602" s="9"/>
      <c r="B602" s="1" t="s">
        <v>13</v>
      </c>
      <c r="C602" s="1"/>
      <c r="D602" s="63"/>
      <c r="E602" s="63"/>
      <c r="F602" s="63"/>
      <c r="G602" s="63"/>
      <c r="H602" s="63"/>
      <c r="I602" s="63"/>
      <c r="J602" s="63"/>
      <c r="K602" s="64"/>
      <c r="L602" s="59" t="s">
        <v>229</v>
      </c>
    </row>
    <row r="603" spans="1:12" ht="15.75">
      <c r="A603" s="9"/>
      <c r="B603" s="34" t="s">
        <v>170</v>
      </c>
      <c r="C603" s="1" t="s">
        <v>234</v>
      </c>
      <c r="D603" s="63">
        <v>27.599999999999998</v>
      </c>
      <c r="E603" s="63"/>
      <c r="F603" s="63"/>
      <c r="G603" s="63"/>
      <c r="H603" s="63"/>
      <c r="I603" s="63"/>
      <c r="J603" s="63"/>
      <c r="K603" s="64"/>
      <c r="L603" s="59" t="s">
        <v>228</v>
      </c>
    </row>
    <row r="604" spans="1:12" ht="12.75">
      <c r="A604" s="9"/>
      <c r="B604" s="34" t="s">
        <v>20</v>
      </c>
      <c r="C604" s="1" t="s">
        <v>9</v>
      </c>
      <c r="D604" s="63">
        <v>0.48</v>
      </c>
      <c r="E604" s="63"/>
      <c r="F604" s="63"/>
      <c r="G604" s="63"/>
      <c r="H604" s="63"/>
      <c r="I604" s="63"/>
      <c r="J604" s="63"/>
      <c r="K604" s="64"/>
      <c r="L604" s="59" t="s">
        <v>228</v>
      </c>
    </row>
    <row r="605" spans="1:12" ht="12.75">
      <c r="A605" s="9">
        <v>8</v>
      </c>
      <c r="B605" s="42" t="s">
        <v>201</v>
      </c>
      <c r="C605" s="1" t="s">
        <v>4</v>
      </c>
      <c r="D605" s="65">
        <v>17.64</v>
      </c>
      <c r="E605" s="63"/>
      <c r="F605" s="63"/>
      <c r="G605" s="63"/>
      <c r="H605" s="63"/>
      <c r="I605" s="63"/>
      <c r="J605" s="63"/>
      <c r="K605" s="66"/>
      <c r="L605" s="59" t="s">
        <v>229</v>
      </c>
    </row>
    <row r="606" spans="1:12" ht="12.75">
      <c r="A606" s="9"/>
      <c r="B606" s="34" t="s">
        <v>28</v>
      </c>
      <c r="C606" s="1" t="s">
        <v>17</v>
      </c>
      <c r="D606" s="63">
        <v>168.28560000000002</v>
      </c>
      <c r="E606" s="63"/>
      <c r="F606" s="63"/>
      <c r="G606" s="63"/>
      <c r="H606" s="63"/>
      <c r="I606" s="63"/>
      <c r="J606" s="63"/>
      <c r="K606" s="66"/>
      <c r="L606" s="59" t="s">
        <v>229</v>
      </c>
    </row>
    <row r="607" spans="1:12" ht="12.75">
      <c r="A607" s="9"/>
      <c r="B607" s="34" t="s">
        <v>23</v>
      </c>
      <c r="C607" s="1" t="s">
        <v>9</v>
      </c>
      <c r="D607" s="63">
        <v>19.933200000000003</v>
      </c>
      <c r="E607" s="63"/>
      <c r="F607" s="63"/>
      <c r="G607" s="63"/>
      <c r="H607" s="63"/>
      <c r="I607" s="63"/>
      <c r="J607" s="63"/>
      <c r="K607" s="66"/>
      <c r="L607" s="59" t="s">
        <v>229</v>
      </c>
    </row>
    <row r="608" spans="1:12" ht="12.75">
      <c r="A608" s="9"/>
      <c r="B608" s="1" t="s">
        <v>13</v>
      </c>
      <c r="C608" s="1"/>
      <c r="D608" s="63"/>
      <c r="E608" s="63"/>
      <c r="F608" s="63"/>
      <c r="G608" s="63"/>
      <c r="H608" s="63"/>
      <c r="I608" s="63"/>
      <c r="J608" s="63"/>
      <c r="K608" s="66"/>
      <c r="L608" s="59" t="s">
        <v>229</v>
      </c>
    </row>
    <row r="609" spans="1:12" ht="12.75">
      <c r="A609" s="9"/>
      <c r="B609" s="34" t="s">
        <v>38</v>
      </c>
      <c r="C609" s="1" t="s">
        <v>4</v>
      </c>
      <c r="D609" s="63">
        <v>18.522000000000002</v>
      </c>
      <c r="E609" s="63"/>
      <c r="F609" s="63"/>
      <c r="G609" s="63"/>
      <c r="H609" s="63"/>
      <c r="I609" s="63"/>
      <c r="J609" s="63"/>
      <c r="K609" s="66"/>
      <c r="L609" s="59" t="s">
        <v>228</v>
      </c>
    </row>
    <row r="610" spans="1:12" ht="12.75">
      <c r="A610" s="9"/>
      <c r="B610" s="34" t="s">
        <v>232</v>
      </c>
      <c r="C610" s="1" t="s">
        <v>11</v>
      </c>
      <c r="D610" s="63">
        <v>0.07252</v>
      </c>
      <c r="E610" s="63"/>
      <c r="F610" s="63"/>
      <c r="G610" s="63"/>
      <c r="H610" s="63"/>
      <c r="I610" s="63"/>
      <c r="J610" s="63"/>
      <c r="K610" s="66"/>
      <c r="L610" s="59" t="s">
        <v>228</v>
      </c>
    </row>
    <row r="611" spans="1:12" ht="12.75">
      <c r="A611" s="9"/>
      <c r="B611" s="34" t="s">
        <v>63</v>
      </c>
      <c r="C611" s="1" t="s">
        <v>4</v>
      </c>
      <c r="D611" s="63">
        <v>0.8820000000000001</v>
      </c>
      <c r="E611" s="63"/>
      <c r="F611" s="63"/>
      <c r="G611" s="63"/>
      <c r="H611" s="63"/>
      <c r="I611" s="63"/>
      <c r="J611" s="63"/>
      <c r="K611" s="66"/>
      <c r="L611" s="59" t="s">
        <v>228</v>
      </c>
    </row>
    <row r="612" spans="1:12" ht="12.75">
      <c r="A612" s="9"/>
      <c r="B612" s="34" t="s">
        <v>64</v>
      </c>
      <c r="C612" s="1" t="s">
        <v>4</v>
      </c>
      <c r="D612" s="63">
        <v>0.75852</v>
      </c>
      <c r="E612" s="63"/>
      <c r="F612" s="63"/>
      <c r="G612" s="63"/>
      <c r="H612" s="63"/>
      <c r="I612" s="63"/>
      <c r="J612" s="63"/>
      <c r="K612" s="66"/>
      <c r="L612" s="59" t="s">
        <v>228</v>
      </c>
    </row>
    <row r="613" spans="1:12" ht="12.75">
      <c r="A613" s="9"/>
      <c r="B613" s="34" t="s">
        <v>39</v>
      </c>
      <c r="C613" s="1" t="s">
        <v>9</v>
      </c>
      <c r="D613" s="63">
        <v>35.809200000000004</v>
      </c>
      <c r="E613" s="63"/>
      <c r="F613" s="63"/>
      <c r="G613" s="63"/>
      <c r="H613" s="63"/>
      <c r="I613" s="63"/>
      <c r="J613" s="63"/>
      <c r="K613" s="66"/>
      <c r="L613" s="59" t="s">
        <v>228</v>
      </c>
    </row>
    <row r="614" spans="1:12" ht="12.75">
      <c r="A614" s="9">
        <v>9</v>
      </c>
      <c r="B614" s="42" t="s">
        <v>202</v>
      </c>
      <c r="C614" s="1" t="s">
        <v>11</v>
      </c>
      <c r="D614" s="65">
        <v>2.0882</v>
      </c>
      <c r="E614" s="75"/>
      <c r="F614" s="63"/>
      <c r="G614" s="63"/>
      <c r="H614" s="63"/>
      <c r="I614" s="63"/>
      <c r="J614" s="63"/>
      <c r="K614" s="66"/>
      <c r="L614" s="59" t="s">
        <v>229</v>
      </c>
    </row>
    <row r="615" spans="1:12" ht="12.75">
      <c r="A615" s="9"/>
      <c r="B615" s="34" t="s">
        <v>28</v>
      </c>
      <c r="C615" s="1" t="s">
        <v>17</v>
      </c>
      <c r="D615" s="63">
        <v>68.70178</v>
      </c>
      <c r="E615" s="63"/>
      <c r="F615" s="63"/>
      <c r="G615" s="63"/>
      <c r="H615" s="63"/>
      <c r="I615" s="63"/>
      <c r="J615" s="63"/>
      <c r="K615" s="66"/>
      <c r="L615" s="59" t="s">
        <v>229</v>
      </c>
    </row>
    <row r="616" spans="1:12" ht="12.75">
      <c r="A616" s="9"/>
      <c r="B616" s="34" t="s">
        <v>16</v>
      </c>
      <c r="C616" s="1" t="s">
        <v>9</v>
      </c>
      <c r="D616" s="63">
        <v>29.75685</v>
      </c>
      <c r="E616" s="63"/>
      <c r="F616" s="63"/>
      <c r="G616" s="63"/>
      <c r="H616" s="63"/>
      <c r="I616" s="63"/>
      <c r="J616" s="63"/>
      <c r="K616" s="66"/>
      <c r="L616" s="59" t="s">
        <v>229</v>
      </c>
    </row>
    <row r="617" spans="1:12" ht="12.75">
      <c r="A617" s="9"/>
      <c r="B617" s="34" t="s">
        <v>65</v>
      </c>
      <c r="C617" s="1" t="s">
        <v>11</v>
      </c>
      <c r="D617" s="63">
        <v>0.9212</v>
      </c>
      <c r="E617" s="75"/>
      <c r="F617" s="63"/>
      <c r="G617" s="63"/>
      <c r="H617" s="63"/>
      <c r="I617" s="63"/>
      <c r="J617" s="63"/>
      <c r="K617" s="66"/>
      <c r="L617" s="59" t="s">
        <v>228</v>
      </c>
    </row>
    <row r="618" spans="1:12" ht="12.75">
      <c r="A618" s="9"/>
      <c r="B618" s="34" t="s">
        <v>233</v>
      </c>
      <c r="C618" s="1" t="s">
        <v>11</v>
      </c>
      <c r="D618" s="63">
        <v>1.167</v>
      </c>
      <c r="E618" s="75"/>
      <c r="F618" s="63"/>
      <c r="G618" s="63"/>
      <c r="H618" s="63"/>
      <c r="I618" s="63"/>
      <c r="J618" s="63"/>
      <c r="K618" s="66"/>
      <c r="L618" s="59" t="s">
        <v>228</v>
      </c>
    </row>
    <row r="619" spans="1:12" ht="12.75">
      <c r="A619" s="9"/>
      <c r="B619" s="34" t="s">
        <v>66</v>
      </c>
      <c r="C619" s="1" t="s">
        <v>36</v>
      </c>
      <c r="D619" s="63">
        <v>9.981596000000001</v>
      </c>
      <c r="E619" s="63"/>
      <c r="F619" s="63"/>
      <c r="G619" s="63"/>
      <c r="H619" s="63"/>
      <c r="I619" s="63"/>
      <c r="J619" s="63"/>
      <c r="K619" s="66"/>
      <c r="L619" s="59" t="s">
        <v>228</v>
      </c>
    </row>
    <row r="620" spans="1:12" ht="12.75">
      <c r="A620" s="9"/>
      <c r="B620" s="34" t="s">
        <v>67</v>
      </c>
      <c r="C620" s="1" t="s">
        <v>26</v>
      </c>
      <c r="D620" s="63">
        <v>98</v>
      </c>
      <c r="E620" s="63"/>
      <c r="F620" s="63"/>
      <c r="G620" s="63"/>
      <c r="H620" s="63"/>
      <c r="I620" s="63"/>
      <c r="J620" s="63"/>
      <c r="K620" s="66"/>
      <c r="L620" s="59" t="s">
        <v>228</v>
      </c>
    </row>
    <row r="621" spans="1:12" ht="12.75">
      <c r="A621" s="9"/>
      <c r="B621" s="34" t="s">
        <v>68</v>
      </c>
      <c r="C621" s="1" t="s">
        <v>26</v>
      </c>
      <c r="D621" s="63">
        <v>49</v>
      </c>
      <c r="E621" s="63"/>
      <c r="F621" s="63"/>
      <c r="G621" s="63"/>
      <c r="H621" s="63"/>
      <c r="I621" s="63"/>
      <c r="J621" s="63"/>
      <c r="K621" s="66"/>
      <c r="L621" s="59" t="s">
        <v>228</v>
      </c>
    </row>
    <row r="622" spans="1:12" ht="12.75">
      <c r="A622" s="9"/>
      <c r="B622" s="34" t="s">
        <v>69</v>
      </c>
      <c r="C622" s="1" t="s">
        <v>9</v>
      </c>
      <c r="D622" s="63">
        <v>5.805196</v>
      </c>
      <c r="E622" s="63"/>
      <c r="F622" s="63"/>
      <c r="G622" s="63"/>
      <c r="H622" s="63"/>
      <c r="I622" s="63"/>
      <c r="J622" s="63"/>
      <c r="K622" s="66"/>
      <c r="L622" s="59" t="s">
        <v>228</v>
      </c>
    </row>
    <row r="623" spans="1:12" ht="15.75">
      <c r="A623" s="9">
        <v>10</v>
      </c>
      <c r="B623" s="42" t="s">
        <v>161</v>
      </c>
      <c r="C623" s="1" t="s">
        <v>236</v>
      </c>
      <c r="D623" s="65">
        <v>98</v>
      </c>
      <c r="E623" s="63"/>
      <c r="F623" s="63"/>
      <c r="G623" s="63"/>
      <c r="H623" s="63"/>
      <c r="I623" s="63"/>
      <c r="J623" s="63"/>
      <c r="K623" s="64"/>
      <c r="L623" s="59" t="s">
        <v>229</v>
      </c>
    </row>
    <row r="624" spans="1:12" ht="12.75">
      <c r="A624" s="9"/>
      <c r="B624" s="34" t="s">
        <v>22</v>
      </c>
      <c r="C624" s="1" t="s">
        <v>17</v>
      </c>
      <c r="D624" s="63">
        <v>7.6342</v>
      </c>
      <c r="E624" s="63"/>
      <c r="F624" s="63"/>
      <c r="G624" s="63"/>
      <c r="H624" s="63"/>
      <c r="I624" s="63"/>
      <c r="J624" s="63"/>
      <c r="K624" s="64"/>
      <c r="L624" s="59" t="s">
        <v>229</v>
      </c>
    </row>
    <row r="625" spans="1:12" ht="12.75">
      <c r="A625" s="9"/>
      <c r="B625" s="34" t="s">
        <v>16</v>
      </c>
      <c r="C625" s="1" t="s">
        <v>9</v>
      </c>
      <c r="D625" s="63">
        <v>0.0588</v>
      </c>
      <c r="E625" s="63"/>
      <c r="F625" s="63"/>
      <c r="G625" s="63"/>
      <c r="H625" s="63"/>
      <c r="I625" s="63"/>
      <c r="J625" s="63"/>
      <c r="K625" s="64"/>
      <c r="L625" s="59" t="s">
        <v>229</v>
      </c>
    </row>
    <row r="626" spans="1:12" ht="12.75">
      <c r="A626" s="9"/>
      <c r="B626" s="1" t="s">
        <v>13</v>
      </c>
      <c r="C626" s="1"/>
      <c r="D626" s="63"/>
      <c r="E626" s="63"/>
      <c r="F626" s="63"/>
      <c r="G626" s="63"/>
      <c r="H626" s="63"/>
      <c r="I626" s="63"/>
      <c r="J626" s="63"/>
      <c r="K626" s="64"/>
      <c r="L626" s="59" t="s">
        <v>229</v>
      </c>
    </row>
    <row r="627" spans="1:12" ht="12.75">
      <c r="A627" s="9"/>
      <c r="B627" s="34" t="s">
        <v>40</v>
      </c>
      <c r="C627" s="1" t="s">
        <v>36</v>
      </c>
      <c r="D627" s="63">
        <v>39.2</v>
      </c>
      <c r="E627" s="63"/>
      <c r="F627" s="63"/>
      <c r="G627" s="63"/>
      <c r="H627" s="63"/>
      <c r="I627" s="63"/>
      <c r="J627" s="63"/>
      <c r="K627" s="64"/>
      <c r="L627" s="59" t="s">
        <v>228</v>
      </c>
    </row>
    <row r="628" spans="1:12" ht="15.75">
      <c r="A628" s="10">
        <v>11</v>
      </c>
      <c r="B628" s="50" t="s">
        <v>56</v>
      </c>
      <c r="C628" s="11" t="s">
        <v>236</v>
      </c>
      <c r="D628" s="65">
        <v>196</v>
      </c>
      <c r="E628" s="63"/>
      <c r="F628" s="63"/>
      <c r="G628" s="63"/>
      <c r="H628" s="63"/>
      <c r="I628" s="63"/>
      <c r="J628" s="63"/>
      <c r="K628" s="64"/>
      <c r="L628" s="59" t="s">
        <v>229</v>
      </c>
    </row>
    <row r="629" spans="1:12" ht="12.75">
      <c r="A629" s="10"/>
      <c r="B629" s="36" t="s">
        <v>22</v>
      </c>
      <c r="C629" s="11" t="s">
        <v>17</v>
      </c>
      <c r="D629" s="63">
        <v>65.85600000000001</v>
      </c>
      <c r="E629" s="63"/>
      <c r="F629" s="63"/>
      <c r="G629" s="63"/>
      <c r="H629" s="63"/>
      <c r="I629" s="63"/>
      <c r="J629" s="63"/>
      <c r="K629" s="72"/>
      <c r="L629" s="59" t="s">
        <v>229</v>
      </c>
    </row>
    <row r="630" spans="1:12" ht="12.75">
      <c r="A630" s="10"/>
      <c r="B630" s="36" t="s">
        <v>16</v>
      </c>
      <c r="C630" s="11" t="s">
        <v>9</v>
      </c>
      <c r="D630" s="63">
        <v>2.94</v>
      </c>
      <c r="E630" s="63"/>
      <c r="F630" s="63"/>
      <c r="G630" s="63"/>
      <c r="H630" s="63"/>
      <c r="I630" s="63"/>
      <c r="J630" s="63"/>
      <c r="K630" s="72"/>
      <c r="L630" s="59" t="s">
        <v>229</v>
      </c>
    </row>
    <row r="631" spans="1:12" ht="12.75">
      <c r="A631" s="10"/>
      <c r="B631" s="11" t="s">
        <v>13</v>
      </c>
      <c r="C631" s="11"/>
      <c r="D631" s="63"/>
      <c r="E631" s="63"/>
      <c r="F631" s="63"/>
      <c r="G631" s="63"/>
      <c r="H631" s="63"/>
      <c r="I631" s="63"/>
      <c r="J631" s="63"/>
      <c r="K631" s="72"/>
      <c r="L631" s="59" t="s">
        <v>229</v>
      </c>
    </row>
    <row r="632" spans="1:12" ht="12.75">
      <c r="A632" s="10"/>
      <c r="B632" s="36" t="s">
        <v>51</v>
      </c>
      <c r="C632" s="11" t="s">
        <v>11</v>
      </c>
      <c r="D632" s="63">
        <v>0.4704</v>
      </c>
      <c r="E632" s="63"/>
      <c r="F632" s="63"/>
      <c r="G632" s="63"/>
      <c r="H632" s="63"/>
      <c r="I632" s="63"/>
      <c r="J632" s="63"/>
      <c r="K632" s="72"/>
      <c r="L632" s="59" t="s">
        <v>228</v>
      </c>
    </row>
    <row r="633" spans="1:12" ht="12.75">
      <c r="A633" s="10"/>
      <c r="B633" s="36" t="s">
        <v>20</v>
      </c>
      <c r="C633" s="11" t="s">
        <v>9</v>
      </c>
      <c r="D633" s="63">
        <v>4.4688</v>
      </c>
      <c r="E633" s="63"/>
      <c r="F633" s="63"/>
      <c r="G633" s="63"/>
      <c r="H633" s="63"/>
      <c r="I633" s="63"/>
      <c r="J633" s="63"/>
      <c r="K633" s="72"/>
      <c r="L633" s="59" t="s">
        <v>228</v>
      </c>
    </row>
    <row r="634" spans="1:12" ht="12.75">
      <c r="A634" s="9">
        <v>12</v>
      </c>
      <c r="B634" s="42" t="s">
        <v>203</v>
      </c>
      <c r="C634" s="1" t="s">
        <v>26</v>
      </c>
      <c r="D634" s="65">
        <v>21</v>
      </c>
      <c r="E634" s="63"/>
      <c r="F634" s="63"/>
      <c r="G634" s="63"/>
      <c r="H634" s="63"/>
      <c r="I634" s="63"/>
      <c r="J634" s="63"/>
      <c r="K634" s="64"/>
      <c r="L634" s="59" t="s">
        <v>229</v>
      </c>
    </row>
    <row r="635" spans="1:12" ht="12.75">
      <c r="A635" s="9"/>
      <c r="B635" s="34" t="s">
        <v>22</v>
      </c>
      <c r="C635" s="1" t="s">
        <v>17</v>
      </c>
      <c r="D635" s="63">
        <v>8.169</v>
      </c>
      <c r="E635" s="63"/>
      <c r="F635" s="63"/>
      <c r="G635" s="63"/>
      <c r="H635" s="63"/>
      <c r="I635" s="63"/>
      <c r="J635" s="63"/>
      <c r="K635" s="64"/>
      <c r="L635" s="59" t="s">
        <v>229</v>
      </c>
    </row>
    <row r="636" spans="1:12" ht="12.75">
      <c r="A636" s="9"/>
      <c r="B636" s="34" t="s">
        <v>16</v>
      </c>
      <c r="C636" s="1" t="s">
        <v>9</v>
      </c>
      <c r="D636" s="63">
        <v>3.171</v>
      </c>
      <c r="E636" s="63"/>
      <c r="F636" s="63"/>
      <c r="G636" s="63"/>
      <c r="H636" s="63"/>
      <c r="I636" s="63"/>
      <c r="J636" s="63"/>
      <c r="K636" s="64"/>
      <c r="L636" s="59" t="s">
        <v>229</v>
      </c>
    </row>
    <row r="637" spans="1:12" ht="12.75">
      <c r="A637" s="9"/>
      <c r="B637" s="1" t="s">
        <v>13</v>
      </c>
      <c r="C637" s="1"/>
      <c r="D637" s="63"/>
      <c r="E637" s="63"/>
      <c r="F637" s="63"/>
      <c r="G637" s="63"/>
      <c r="H637" s="63"/>
      <c r="I637" s="63"/>
      <c r="J637" s="63"/>
      <c r="K637" s="64"/>
      <c r="L637" s="59" t="s">
        <v>229</v>
      </c>
    </row>
    <row r="638" spans="1:12" ht="12.75">
      <c r="A638" s="9"/>
      <c r="B638" s="34" t="s">
        <v>204</v>
      </c>
      <c r="C638" s="1" t="s">
        <v>26</v>
      </c>
      <c r="D638" s="63">
        <v>21</v>
      </c>
      <c r="E638" s="63"/>
      <c r="F638" s="63"/>
      <c r="G638" s="63"/>
      <c r="H638" s="63"/>
      <c r="I638" s="63"/>
      <c r="J638" s="63"/>
      <c r="K638" s="64"/>
      <c r="L638" s="59" t="s">
        <v>227</v>
      </c>
    </row>
    <row r="639" spans="1:12" ht="12.75">
      <c r="A639" s="9"/>
      <c r="B639" s="34" t="s">
        <v>20</v>
      </c>
      <c r="C639" s="1" t="s">
        <v>9</v>
      </c>
      <c r="D639" s="63">
        <v>0.504</v>
      </c>
      <c r="E639" s="63"/>
      <c r="F639" s="63"/>
      <c r="G639" s="63"/>
      <c r="H639" s="63"/>
      <c r="I639" s="63"/>
      <c r="J639" s="63"/>
      <c r="K639" s="64"/>
      <c r="L639" s="59" t="s">
        <v>228</v>
      </c>
    </row>
    <row r="640" spans="1:12" ht="12.75">
      <c r="A640" s="9">
        <v>13</v>
      </c>
      <c r="B640" s="42" t="s">
        <v>205</v>
      </c>
      <c r="C640" s="1" t="s">
        <v>26</v>
      </c>
      <c r="D640" s="65">
        <v>28</v>
      </c>
      <c r="E640" s="63"/>
      <c r="F640" s="63"/>
      <c r="G640" s="63"/>
      <c r="H640" s="63"/>
      <c r="I640" s="63"/>
      <c r="J640" s="63"/>
      <c r="K640" s="64"/>
      <c r="L640" s="59" t="s">
        <v>229</v>
      </c>
    </row>
    <row r="641" spans="1:12" ht="12.75">
      <c r="A641" s="9"/>
      <c r="B641" s="34" t="s">
        <v>22</v>
      </c>
      <c r="C641" s="1" t="s">
        <v>17</v>
      </c>
      <c r="D641" s="63">
        <v>10.892</v>
      </c>
      <c r="E641" s="63"/>
      <c r="F641" s="63"/>
      <c r="G641" s="63"/>
      <c r="H641" s="63"/>
      <c r="I641" s="63"/>
      <c r="J641" s="63"/>
      <c r="K641" s="64"/>
      <c r="L641" s="59" t="s">
        <v>229</v>
      </c>
    </row>
    <row r="642" spans="1:12" ht="12.75">
      <c r="A642" s="9"/>
      <c r="B642" s="34" t="s">
        <v>16</v>
      </c>
      <c r="C642" s="1" t="s">
        <v>9</v>
      </c>
      <c r="D642" s="63">
        <v>4.228</v>
      </c>
      <c r="E642" s="63"/>
      <c r="F642" s="63"/>
      <c r="G642" s="63"/>
      <c r="H642" s="63"/>
      <c r="I642" s="63"/>
      <c r="J642" s="63"/>
      <c r="K642" s="64"/>
      <c r="L642" s="59" t="s">
        <v>229</v>
      </c>
    </row>
    <row r="643" spans="1:12" ht="12.75">
      <c r="A643" s="9"/>
      <c r="B643" s="1" t="s">
        <v>13</v>
      </c>
      <c r="C643" s="1"/>
      <c r="D643" s="63"/>
      <c r="E643" s="63"/>
      <c r="F643" s="63"/>
      <c r="G643" s="63"/>
      <c r="H643" s="63"/>
      <c r="I643" s="63"/>
      <c r="J643" s="63"/>
      <c r="K643" s="64"/>
      <c r="L643" s="59" t="s">
        <v>229</v>
      </c>
    </row>
    <row r="644" spans="1:12" ht="12.75">
      <c r="A644" s="9"/>
      <c r="B644" s="34" t="s">
        <v>206</v>
      </c>
      <c r="C644" s="1" t="s">
        <v>26</v>
      </c>
      <c r="D644" s="63">
        <v>28</v>
      </c>
      <c r="E644" s="63"/>
      <c r="F644" s="63"/>
      <c r="G644" s="63"/>
      <c r="H644" s="63"/>
      <c r="I644" s="63"/>
      <c r="J644" s="63"/>
      <c r="K644" s="64"/>
      <c r="L644" s="59" t="s">
        <v>227</v>
      </c>
    </row>
    <row r="645" spans="1:12" ht="12.75">
      <c r="A645" s="9"/>
      <c r="B645" s="34" t="s">
        <v>20</v>
      </c>
      <c r="C645" s="1" t="s">
        <v>9</v>
      </c>
      <c r="D645" s="63">
        <v>0.672</v>
      </c>
      <c r="E645" s="63"/>
      <c r="F645" s="63"/>
      <c r="G645" s="63"/>
      <c r="H645" s="63"/>
      <c r="I645" s="63"/>
      <c r="J645" s="63"/>
      <c r="K645" s="64"/>
      <c r="L645" s="59" t="s">
        <v>228</v>
      </c>
    </row>
    <row r="646" spans="1:12" ht="12.75">
      <c r="A646" s="10">
        <v>14</v>
      </c>
      <c r="B646" s="50" t="s">
        <v>70</v>
      </c>
      <c r="C646" s="11" t="s">
        <v>5</v>
      </c>
      <c r="D646" s="65">
        <v>226</v>
      </c>
      <c r="E646" s="63"/>
      <c r="F646" s="63"/>
      <c r="G646" s="63"/>
      <c r="H646" s="63"/>
      <c r="I646" s="63"/>
      <c r="J646" s="63"/>
      <c r="K646" s="66"/>
      <c r="L646" s="59" t="s">
        <v>229</v>
      </c>
    </row>
    <row r="647" spans="1:12" ht="12.75">
      <c r="A647" s="10"/>
      <c r="B647" s="36" t="s">
        <v>22</v>
      </c>
      <c r="C647" s="11" t="s">
        <v>17</v>
      </c>
      <c r="D647" s="63">
        <v>10.373399999999998</v>
      </c>
      <c r="E647" s="63"/>
      <c r="F647" s="63"/>
      <c r="G647" s="63"/>
      <c r="H647" s="63"/>
      <c r="I647" s="63"/>
      <c r="J647" s="63"/>
      <c r="K647" s="66"/>
      <c r="L647" s="59" t="s">
        <v>229</v>
      </c>
    </row>
    <row r="648" spans="1:12" ht="12.75">
      <c r="A648" s="10"/>
      <c r="B648" s="43" t="s">
        <v>23</v>
      </c>
      <c r="C648" s="16" t="s">
        <v>9</v>
      </c>
      <c r="D648" s="63">
        <v>10.215200000000001</v>
      </c>
      <c r="E648" s="63"/>
      <c r="F648" s="69"/>
      <c r="G648" s="69"/>
      <c r="H648" s="69"/>
      <c r="I648" s="69"/>
      <c r="J648" s="69"/>
      <c r="K648" s="66"/>
      <c r="L648" s="59" t="s">
        <v>229</v>
      </c>
    </row>
    <row r="649" spans="1:12" ht="12.75">
      <c r="A649" s="10"/>
      <c r="B649" s="11" t="s">
        <v>13</v>
      </c>
      <c r="C649" s="11"/>
      <c r="D649" s="63"/>
      <c r="E649" s="63"/>
      <c r="F649" s="63"/>
      <c r="G649" s="63"/>
      <c r="H649" s="63"/>
      <c r="I649" s="63"/>
      <c r="J649" s="63"/>
      <c r="K649" s="66"/>
      <c r="L649" s="59" t="s">
        <v>229</v>
      </c>
    </row>
    <row r="650" spans="1:12" ht="12.75">
      <c r="A650" s="10"/>
      <c r="B650" s="36" t="s">
        <v>71</v>
      </c>
      <c r="C650" s="11" t="s">
        <v>5</v>
      </c>
      <c r="D650" s="63">
        <v>228.26</v>
      </c>
      <c r="E650" s="63"/>
      <c r="F650" s="63"/>
      <c r="G650" s="63"/>
      <c r="H650" s="63"/>
      <c r="I650" s="63"/>
      <c r="J650" s="63"/>
      <c r="K650" s="66"/>
      <c r="L650" s="59" t="s">
        <v>227</v>
      </c>
    </row>
    <row r="651" spans="1:12" ht="12.75">
      <c r="A651" s="10"/>
      <c r="B651" s="36" t="s">
        <v>20</v>
      </c>
      <c r="C651" s="11" t="s">
        <v>9</v>
      </c>
      <c r="D651" s="63">
        <v>0.1356</v>
      </c>
      <c r="E651" s="63"/>
      <c r="F651" s="63"/>
      <c r="G651" s="63"/>
      <c r="H651" s="63"/>
      <c r="I651" s="63"/>
      <c r="J651" s="63"/>
      <c r="K651" s="66"/>
      <c r="L651" s="59" t="s">
        <v>228</v>
      </c>
    </row>
    <row r="652" spans="1:12" ht="12.75">
      <c r="A652" s="10">
        <v>15</v>
      </c>
      <c r="B652" s="50" t="s">
        <v>72</v>
      </c>
      <c r="C652" s="11" t="s">
        <v>5</v>
      </c>
      <c r="D652" s="65">
        <v>226</v>
      </c>
      <c r="E652" s="63"/>
      <c r="F652" s="63"/>
      <c r="G652" s="63"/>
      <c r="H652" s="63"/>
      <c r="I652" s="63"/>
      <c r="J652" s="63"/>
      <c r="K652" s="66"/>
      <c r="L652" s="59" t="s">
        <v>229</v>
      </c>
    </row>
    <row r="653" spans="1:12" ht="12.75">
      <c r="A653" s="10"/>
      <c r="B653" s="36" t="s">
        <v>22</v>
      </c>
      <c r="C653" s="11" t="s">
        <v>17</v>
      </c>
      <c r="D653" s="63">
        <v>11.3</v>
      </c>
      <c r="E653" s="63"/>
      <c r="F653" s="63"/>
      <c r="G653" s="63"/>
      <c r="H653" s="63"/>
      <c r="I653" s="63"/>
      <c r="J653" s="63"/>
      <c r="K653" s="66"/>
      <c r="L653" s="59" t="s">
        <v>229</v>
      </c>
    </row>
    <row r="654" spans="1:12" ht="12.75">
      <c r="A654" s="10"/>
      <c r="B654" s="11" t="s">
        <v>13</v>
      </c>
      <c r="C654" s="11"/>
      <c r="D654" s="63"/>
      <c r="E654" s="63"/>
      <c r="F654" s="63"/>
      <c r="G654" s="63"/>
      <c r="H654" s="63"/>
      <c r="I654" s="63"/>
      <c r="J654" s="63"/>
      <c r="K654" s="66"/>
      <c r="L654" s="59" t="s">
        <v>229</v>
      </c>
    </row>
    <row r="655" spans="1:12" ht="12.75">
      <c r="A655" s="10"/>
      <c r="B655" s="36" t="s">
        <v>35</v>
      </c>
      <c r="C655" s="11" t="s">
        <v>5</v>
      </c>
      <c r="D655" s="63">
        <v>0.44522</v>
      </c>
      <c r="E655" s="63"/>
      <c r="F655" s="63"/>
      <c r="G655" s="63"/>
      <c r="H655" s="63"/>
      <c r="I655" s="63"/>
      <c r="J655" s="63"/>
      <c r="K655" s="66"/>
      <c r="L655" s="59" t="s">
        <v>228</v>
      </c>
    </row>
    <row r="656" spans="1:12" ht="12.75">
      <c r="A656" s="10">
        <v>16</v>
      </c>
      <c r="B656" s="50" t="s">
        <v>73</v>
      </c>
      <c r="C656" s="11" t="s">
        <v>5</v>
      </c>
      <c r="D656" s="65">
        <v>226</v>
      </c>
      <c r="E656" s="63"/>
      <c r="F656" s="63"/>
      <c r="G656" s="63"/>
      <c r="H656" s="63"/>
      <c r="I656" s="63"/>
      <c r="J656" s="63"/>
      <c r="K656" s="66"/>
      <c r="L656" s="59" t="s">
        <v>229</v>
      </c>
    </row>
    <row r="657" spans="1:12" ht="12.75">
      <c r="A657" s="10"/>
      <c r="B657" s="36" t="s">
        <v>22</v>
      </c>
      <c r="C657" s="11" t="s">
        <v>17</v>
      </c>
      <c r="D657" s="63">
        <v>12.8142</v>
      </c>
      <c r="E657" s="63"/>
      <c r="F657" s="63"/>
      <c r="G657" s="63"/>
      <c r="H657" s="63"/>
      <c r="I657" s="63"/>
      <c r="J657" s="63"/>
      <c r="K657" s="66"/>
      <c r="L657" s="59" t="s">
        <v>229</v>
      </c>
    </row>
    <row r="658" spans="1:12" ht="12.75">
      <c r="A658" s="10"/>
      <c r="B658" s="11" t="s">
        <v>13</v>
      </c>
      <c r="C658" s="11"/>
      <c r="D658" s="63"/>
      <c r="E658" s="63"/>
      <c r="F658" s="63"/>
      <c r="G658" s="63"/>
      <c r="H658" s="63"/>
      <c r="I658" s="63"/>
      <c r="J658" s="63"/>
      <c r="K658" s="66"/>
      <c r="L658" s="59" t="s">
        <v>229</v>
      </c>
    </row>
    <row r="659" spans="1:12" ht="12.75">
      <c r="A659" s="10"/>
      <c r="B659" s="54" t="s">
        <v>35</v>
      </c>
      <c r="C659" s="11" t="s">
        <v>37</v>
      </c>
      <c r="D659" s="63">
        <v>7.028600000000001</v>
      </c>
      <c r="E659" s="63"/>
      <c r="F659" s="63"/>
      <c r="G659" s="63"/>
      <c r="H659" s="63"/>
      <c r="I659" s="63"/>
      <c r="J659" s="63"/>
      <c r="K659" s="66"/>
      <c r="L659" s="59" t="s">
        <v>228</v>
      </c>
    </row>
    <row r="660" spans="1:12" ht="12.75">
      <c r="A660" s="10"/>
      <c r="B660" s="36" t="s">
        <v>20</v>
      </c>
      <c r="C660" s="11" t="s">
        <v>9</v>
      </c>
      <c r="D660" s="63">
        <v>0.01356</v>
      </c>
      <c r="E660" s="63"/>
      <c r="F660" s="63"/>
      <c r="G660" s="63"/>
      <c r="H660" s="63"/>
      <c r="I660" s="63"/>
      <c r="J660" s="63"/>
      <c r="K660" s="66"/>
      <c r="L660" s="59" t="s">
        <v>228</v>
      </c>
    </row>
    <row r="661" spans="1:12" ht="12.75">
      <c r="A661" s="9">
        <v>17</v>
      </c>
      <c r="B661" s="42" t="s">
        <v>85</v>
      </c>
      <c r="C661" s="1" t="s">
        <v>26</v>
      </c>
      <c r="D661" s="65">
        <v>98</v>
      </c>
      <c r="E661" s="63"/>
      <c r="F661" s="63"/>
      <c r="G661" s="63"/>
      <c r="H661" s="63"/>
      <c r="I661" s="63"/>
      <c r="J661" s="63"/>
      <c r="K661" s="64"/>
      <c r="L661" s="59" t="s">
        <v>229</v>
      </c>
    </row>
    <row r="662" spans="1:12" ht="12.75">
      <c r="A662" s="9"/>
      <c r="B662" s="34" t="s">
        <v>22</v>
      </c>
      <c r="C662" s="1" t="s">
        <v>17</v>
      </c>
      <c r="D662" s="63">
        <v>38.122</v>
      </c>
      <c r="E662" s="63"/>
      <c r="F662" s="63"/>
      <c r="G662" s="63"/>
      <c r="H662" s="63"/>
      <c r="I662" s="63"/>
      <c r="J662" s="63"/>
      <c r="K662" s="64"/>
      <c r="L662" s="59" t="s">
        <v>229</v>
      </c>
    </row>
    <row r="663" spans="1:12" ht="12.75">
      <c r="A663" s="9"/>
      <c r="B663" s="34" t="s">
        <v>16</v>
      </c>
      <c r="C663" s="1" t="s">
        <v>9</v>
      </c>
      <c r="D663" s="63">
        <v>14.798</v>
      </c>
      <c r="E663" s="63"/>
      <c r="F663" s="63"/>
      <c r="G663" s="63"/>
      <c r="H663" s="63"/>
      <c r="I663" s="63"/>
      <c r="J663" s="63"/>
      <c r="K663" s="64"/>
      <c r="L663" s="59" t="s">
        <v>229</v>
      </c>
    </row>
    <row r="664" spans="1:12" ht="12.75">
      <c r="A664" s="9"/>
      <c r="B664" s="1" t="s">
        <v>13</v>
      </c>
      <c r="C664" s="1"/>
      <c r="D664" s="63"/>
      <c r="E664" s="63"/>
      <c r="F664" s="63"/>
      <c r="G664" s="63"/>
      <c r="H664" s="63"/>
      <c r="I664" s="63"/>
      <c r="J664" s="63"/>
      <c r="K664" s="64"/>
      <c r="L664" s="59" t="s">
        <v>229</v>
      </c>
    </row>
    <row r="665" spans="1:12" ht="12.75">
      <c r="A665" s="9"/>
      <c r="B665" s="34" t="s">
        <v>86</v>
      </c>
      <c r="C665" s="1" t="s">
        <v>26</v>
      </c>
      <c r="D665" s="63">
        <v>98</v>
      </c>
      <c r="E665" s="63"/>
      <c r="F665" s="63"/>
      <c r="G665" s="63"/>
      <c r="H665" s="63"/>
      <c r="I665" s="63"/>
      <c r="J665" s="63"/>
      <c r="K665" s="64"/>
      <c r="L665" s="59" t="s">
        <v>227</v>
      </c>
    </row>
    <row r="666" spans="1:12" ht="12.75">
      <c r="A666" s="9"/>
      <c r="B666" s="34" t="s">
        <v>20</v>
      </c>
      <c r="C666" s="1" t="s">
        <v>9</v>
      </c>
      <c r="D666" s="63">
        <v>2.352</v>
      </c>
      <c r="E666" s="63"/>
      <c r="F666" s="63"/>
      <c r="G666" s="63"/>
      <c r="H666" s="63"/>
      <c r="I666" s="63"/>
      <c r="J666" s="63"/>
      <c r="K666" s="64"/>
      <c r="L666" s="59" t="s">
        <v>228</v>
      </c>
    </row>
    <row r="667" spans="1:12" ht="12.75">
      <c r="A667" s="9">
        <v>18</v>
      </c>
      <c r="B667" s="42" t="s">
        <v>76</v>
      </c>
      <c r="C667" s="1" t="s">
        <v>26</v>
      </c>
      <c r="D667" s="65">
        <v>98</v>
      </c>
      <c r="E667" s="63"/>
      <c r="F667" s="63"/>
      <c r="G667" s="63"/>
      <c r="H667" s="63"/>
      <c r="I667" s="63"/>
      <c r="J667" s="63"/>
      <c r="K667" s="64"/>
      <c r="L667" s="59" t="s">
        <v>229</v>
      </c>
    </row>
    <row r="668" spans="1:12" ht="12.75">
      <c r="A668" s="9"/>
      <c r="B668" s="34" t="s">
        <v>22</v>
      </c>
      <c r="C668" s="1" t="s">
        <v>17</v>
      </c>
      <c r="D668" s="63">
        <v>98.98</v>
      </c>
      <c r="E668" s="63"/>
      <c r="F668" s="63"/>
      <c r="G668" s="63"/>
      <c r="H668" s="63"/>
      <c r="I668" s="63"/>
      <c r="J668" s="63"/>
      <c r="K668" s="64"/>
      <c r="L668" s="59" t="s">
        <v>229</v>
      </c>
    </row>
    <row r="669" spans="1:12" ht="12.75">
      <c r="A669" s="9"/>
      <c r="B669" s="34" t="s">
        <v>16</v>
      </c>
      <c r="C669" s="1" t="s">
        <v>9</v>
      </c>
      <c r="D669" s="63">
        <v>1.96</v>
      </c>
      <c r="E669" s="63"/>
      <c r="F669" s="63"/>
      <c r="G669" s="63"/>
      <c r="H669" s="63"/>
      <c r="I669" s="63"/>
      <c r="J669" s="63"/>
      <c r="K669" s="64"/>
      <c r="L669" s="59" t="s">
        <v>229</v>
      </c>
    </row>
    <row r="670" spans="1:12" ht="12.75">
      <c r="A670" s="9"/>
      <c r="B670" s="1" t="s">
        <v>13</v>
      </c>
      <c r="C670" s="1"/>
      <c r="D670" s="63"/>
      <c r="E670" s="63"/>
      <c r="F670" s="63"/>
      <c r="G670" s="63"/>
      <c r="H670" s="63"/>
      <c r="I670" s="63"/>
      <c r="J670" s="63"/>
      <c r="K670" s="64"/>
      <c r="L670" s="59" t="s">
        <v>229</v>
      </c>
    </row>
    <row r="671" spans="1:12" ht="12.75">
      <c r="A671" s="9"/>
      <c r="B671" s="34" t="s">
        <v>77</v>
      </c>
      <c r="C671" s="1" t="s">
        <v>26</v>
      </c>
      <c r="D671" s="63">
        <v>98</v>
      </c>
      <c r="E671" s="63"/>
      <c r="F671" s="63"/>
      <c r="G671" s="63"/>
      <c r="H671" s="63"/>
      <c r="I671" s="63"/>
      <c r="J671" s="63"/>
      <c r="K671" s="64"/>
      <c r="L671" s="59" t="s">
        <v>228</v>
      </c>
    </row>
    <row r="672" spans="1:12" ht="12.75">
      <c r="A672" s="9"/>
      <c r="B672" s="34" t="s">
        <v>20</v>
      </c>
      <c r="C672" s="1" t="s">
        <v>9</v>
      </c>
      <c r="D672" s="63">
        <v>48.019999999999996</v>
      </c>
      <c r="E672" s="63"/>
      <c r="F672" s="63"/>
      <c r="G672" s="63"/>
      <c r="H672" s="63"/>
      <c r="I672" s="63"/>
      <c r="J672" s="63"/>
      <c r="K672" s="64"/>
      <c r="L672" s="59" t="s">
        <v>228</v>
      </c>
    </row>
    <row r="673" spans="1:12" ht="12.75">
      <c r="A673" s="9">
        <v>19</v>
      </c>
      <c r="B673" s="42" t="s">
        <v>80</v>
      </c>
      <c r="C673" s="1" t="s">
        <v>41</v>
      </c>
      <c r="D673" s="65">
        <v>49</v>
      </c>
      <c r="E673" s="63"/>
      <c r="F673" s="63"/>
      <c r="G673" s="63"/>
      <c r="H673" s="63"/>
      <c r="I673" s="63"/>
      <c r="J673" s="63"/>
      <c r="K673" s="64"/>
      <c r="L673" s="59" t="s">
        <v>229</v>
      </c>
    </row>
    <row r="674" spans="1:12" ht="12.75">
      <c r="A674" s="9"/>
      <c r="B674" s="34" t="s">
        <v>22</v>
      </c>
      <c r="C674" s="1" t="s">
        <v>17</v>
      </c>
      <c r="D674" s="63">
        <v>51.940000000000005</v>
      </c>
      <c r="E674" s="63"/>
      <c r="F674" s="63"/>
      <c r="G674" s="63"/>
      <c r="H674" s="63"/>
      <c r="I674" s="63"/>
      <c r="J674" s="63"/>
      <c r="K674" s="64"/>
      <c r="L674" s="59" t="s">
        <v>229</v>
      </c>
    </row>
    <row r="675" spans="1:12" ht="12.75">
      <c r="A675" s="9"/>
      <c r="B675" s="34" t="s">
        <v>16</v>
      </c>
      <c r="C675" s="1" t="s">
        <v>9</v>
      </c>
      <c r="D675" s="63">
        <v>7.84</v>
      </c>
      <c r="E675" s="63"/>
      <c r="F675" s="63"/>
      <c r="G675" s="63"/>
      <c r="H675" s="63"/>
      <c r="I675" s="63"/>
      <c r="J675" s="63"/>
      <c r="K675" s="64"/>
      <c r="L675" s="59" t="s">
        <v>229</v>
      </c>
    </row>
    <row r="676" spans="1:12" ht="12.75">
      <c r="A676" s="9"/>
      <c r="B676" s="1" t="s">
        <v>13</v>
      </c>
      <c r="C676" s="1"/>
      <c r="D676" s="63"/>
      <c r="E676" s="63"/>
      <c r="F676" s="63"/>
      <c r="G676" s="63"/>
      <c r="H676" s="63"/>
      <c r="I676" s="63"/>
      <c r="J676" s="63"/>
      <c r="K676" s="64"/>
      <c r="L676" s="59" t="s">
        <v>229</v>
      </c>
    </row>
    <row r="677" spans="1:12" ht="12.75">
      <c r="A677" s="9"/>
      <c r="B677" s="34" t="s">
        <v>81</v>
      </c>
      <c r="C677" s="1" t="s">
        <v>41</v>
      </c>
      <c r="D677" s="63">
        <v>49</v>
      </c>
      <c r="E677" s="63"/>
      <c r="F677" s="63"/>
      <c r="G677" s="63"/>
      <c r="H677" s="63"/>
      <c r="I677" s="63"/>
      <c r="J677" s="63"/>
      <c r="K677" s="64"/>
      <c r="L677" s="59" t="s">
        <v>228</v>
      </c>
    </row>
    <row r="678" spans="1:12" ht="12.75">
      <c r="A678" s="9"/>
      <c r="B678" s="34" t="s">
        <v>20</v>
      </c>
      <c r="C678" s="1" t="s">
        <v>9</v>
      </c>
      <c r="D678" s="63">
        <v>0.98</v>
      </c>
      <c r="E678" s="63"/>
      <c r="F678" s="63"/>
      <c r="G678" s="63"/>
      <c r="H678" s="63"/>
      <c r="I678" s="63"/>
      <c r="J678" s="63"/>
      <c r="K678" s="72"/>
      <c r="L678" s="59" t="s">
        <v>228</v>
      </c>
    </row>
    <row r="679" spans="1:12" ht="12.75">
      <c r="A679" s="9">
        <v>20</v>
      </c>
      <c r="B679" s="42" t="s">
        <v>174</v>
      </c>
      <c r="C679" s="1" t="s">
        <v>41</v>
      </c>
      <c r="D679" s="65">
        <v>49</v>
      </c>
      <c r="E679" s="63"/>
      <c r="F679" s="63"/>
      <c r="G679" s="63"/>
      <c r="H679" s="63"/>
      <c r="I679" s="63"/>
      <c r="J679" s="63"/>
      <c r="K679" s="72"/>
      <c r="L679" s="59" t="s">
        <v>229</v>
      </c>
    </row>
    <row r="680" spans="1:12" ht="12.75">
      <c r="A680" s="9"/>
      <c r="B680" s="34" t="s">
        <v>22</v>
      </c>
      <c r="C680" s="1" t="s">
        <v>9</v>
      </c>
      <c r="D680" s="63">
        <v>77.91000000000001</v>
      </c>
      <c r="E680" s="63"/>
      <c r="F680" s="63"/>
      <c r="G680" s="63"/>
      <c r="H680" s="63"/>
      <c r="I680" s="63"/>
      <c r="J680" s="63"/>
      <c r="K680" s="72"/>
      <c r="L680" s="59" t="s">
        <v>229</v>
      </c>
    </row>
    <row r="681" spans="1:12" ht="12.75">
      <c r="A681" s="9"/>
      <c r="B681" s="34" t="s">
        <v>16</v>
      </c>
      <c r="C681" s="1" t="s">
        <v>9</v>
      </c>
      <c r="D681" s="63">
        <v>30.87</v>
      </c>
      <c r="E681" s="63"/>
      <c r="F681" s="63"/>
      <c r="G681" s="63"/>
      <c r="H681" s="63"/>
      <c r="I681" s="63"/>
      <c r="J681" s="63"/>
      <c r="K681" s="72"/>
      <c r="L681" s="59" t="s">
        <v>229</v>
      </c>
    </row>
    <row r="682" spans="1:12" ht="12.75">
      <c r="A682" s="9"/>
      <c r="B682" s="1" t="s">
        <v>13</v>
      </c>
      <c r="C682" s="1"/>
      <c r="D682" s="63"/>
      <c r="E682" s="63"/>
      <c r="F682" s="63"/>
      <c r="G682" s="63"/>
      <c r="H682" s="63"/>
      <c r="I682" s="63"/>
      <c r="J682" s="63"/>
      <c r="K682" s="72"/>
      <c r="L682" s="59" t="s">
        <v>229</v>
      </c>
    </row>
    <row r="683" spans="1:12" ht="12.75">
      <c r="A683" s="9"/>
      <c r="B683" s="34" t="s">
        <v>179</v>
      </c>
      <c r="C683" s="1" t="s">
        <v>41</v>
      </c>
      <c r="D683" s="63">
        <v>49</v>
      </c>
      <c r="E683" s="63"/>
      <c r="F683" s="63"/>
      <c r="G683" s="63"/>
      <c r="H683" s="63"/>
      <c r="I683" s="63"/>
      <c r="J683" s="63"/>
      <c r="K683" s="72"/>
      <c r="L683" s="59" t="s">
        <v>227</v>
      </c>
    </row>
    <row r="684" spans="1:12" ht="12.75">
      <c r="A684" s="10"/>
      <c r="B684" s="36" t="s">
        <v>87</v>
      </c>
      <c r="C684" s="11" t="s">
        <v>26</v>
      </c>
      <c r="D684" s="63">
        <v>49</v>
      </c>
      <c r="E684" s="63"/>
      <c r="F684" s="63"/>
      <c r="G684" s="63"/>
      <c r="H684" s="63"/>
      <c r="I684" s="63"/>
      <c r="J684" s="63"/>
      <c r="K684" s="72"/>
      <c r="L684" s="59" t="s">
        <v>228</v>
      </c>
    </row>
    <row r="685" spans="1:12" ht="12.75">
      <c r="A685" s="26"/>
      <c r="B685" s="55" t="s">
        <v>20</v>
      </c>
      <c r="C685" s="27" t="s">
        <v>9</v>
      </c>
      <c r="D685" s="76">
        <v>81.33999999999999</v>
      </c>
      <c r="E685" s="76"/>
      <c r="F685" s="76"/>
      <c r="G685" s="76"/>
      <c r="H685" s="76"/>
      <c r="I685" s="76"/>
      <c r="J685" s="76"/>
      <c r="K685" s="72"/>
      <c r="L685" s="59" t="s">
        <v>228</v>
      </c>
    </row>
    <row r="686" spans="1:12" ht="12.75">
      <c r="A686" s="10">
        <v>21</v>
      </c>
      <c r="B686" s="50" t="s">
        <v>207</v>
      </c>
      <c r="C686" s="11" t="s">
        <v>11</v>
      </c>
      <c r="D686" s="65">
        <v>0.019698</v>
      </c>
      <c r="E686" s="63"/>
      <c r="F686" s="63"/>
      <c r="G686" s="63"/>
      <c r="H686" s="63"/>
      <c r="I686" s="63"/>
      <c r="J686" s="63"/>
      <c r="K686" s="72"/>
      <c r="L686" s="59" t="s">
        <v>229</v>
      </c>
    </row>
    <row r="687" spans="1:12" ht="12.75">
      <c r="A687" s="10"/>
      <c r="B687" s="36" t="s">
        <v>22</v>
      </c>
      <c r="C687" s="11" t="s">
        <v>17</v>
      </c>
      <c r="D687" s="63">
        <v>6.00789</v>
      </c>
      <c r="E687" s="63"/>
      <c r="F687" s="63"/>
      <c r="G687" s="63"/>
      <c r="H687" s="63"/>
      <c r="I687" s="63"/>
      <c r="J687" s="63"/>
      <c r="K687" s="72"/>
      <c r="L687" s="59" t="s">
        <v>229</v>
      </c>
    </row>
    <row r="688" spans="1:12" ht="12.75">
      <c r="A688" s="10"/>
      <c r="B688" s="36" t="s">
        <v>16</v>
      </c>
      <c r="C688" s="11" t="s">
        <v>9</v>
      </c>
      <c r="D688" s="63">
        <v>3.1910760000000002</v>
      </c>
      <c r="E688" s="63"/>
      <c r="F688" s="63"/>
      <c r="G688" s="63"/>
      <c r="H688" s="63"/>
      <c r="I688" s="63"/>
      <c r="J688" s="63"/>
      <c r="K688" s="72"/>
      <c r="L688" s="59" t="s">
        <v>229</v>
      </c>
    </row>
    <row r="689" spans="1:12" ht="12.75">
      <c r="A689" s="10"/>
      <c r="B689" s="11" t="s">
        <v>13</v>
      </c>
      <c r="C689" s="11"/>
      <c r="D689" s="63"/>
      <c r="E689" s="63"/>
      <c r="F689" s="63"/>
      <c r="G689" s="63"/>
      <c r="H689" s="63"/>
      <c r="I689" s="63"/>
      <c r="J689" s="63"/>
      <c r="K689" s="66"/>
      <c r="L689" s="59" t="s">
        <v>229</v>
      </c>
    </row>
    <row r="690" spans="1:12" ht="12.75">
      <c r="A690" s="10"/>
      <c r="B690" s="49" t="s">
        <v>82</v>
      </c>
      <c r="C690" s="11" t="s">
        <v>26</v>
      </c>
      <c r="D690" s="63">
        <v>147</v>
      </c>
      <c r="E690" s="63"/>
      <c r="F690" s="63"/>
      <c r="G690" s="63"/>
      <c r="H690" s="63"/>
      <c r="I690" s="63"/>
      <c r="J690" s="63"/>
      <c r="K690" s="66"/>
      <c r="L690" s="59" t="s">
        <v>228</v>
      </c>
    </row>
    <row r="691" spans="1:12" ht="12.75">
      <c r="A691" s="10"/>
      <c r="B691" s="36" t="s">
        <v>20</v>
      </c>
      <c r="C691" s="11" t="s">
        <v>9</v>
      </c>
      <c r="D691" s="63">
        <v>0.9691416</v>
      </c>
      <c r="E691" s="63"/>
      <c r="F691" s="63"/>
      <c r="G691" s="63"/>
      <c r="H691" s="63"/>
      <c r="I691" s="63"/>
      <c r="J691" s="63"/>
      <c r="K691" s="66"/>
      <c r="L691" s="59" t="s">
        <v>228</v>
      </c>
    </row>
    <row r="692" spans="1:12" ht="12.75">
      <c r="A692" s="9">
        <v>22</v>
      </c>
      <c r="B692" s="42" t="s">
        <v>208</v>
      </c>
      <c r="C692" s="1" t="s">
        <v>11</v>
      </c>
      <c r="D692" s="65">
        <v>0.5684</v>
      </c>
      <c r="E692" s="63"/>
      <c r="F692" s="63"/>
      <c r="G692" s="63"/>
      <c r="H692" s="63"/>
      <c r="I692" s="63"/>
      <c r="J692" s="63"/>
      <c r="K692" s="64"/>
      <c r="L692" s="59" t="s">
        <v>229</v>
      </c>
    </row>
    <row r="693" spans="1:12" ht="12.75">
      <c r="A693" s="9"/>
      <c r="B693" s="34" t="s">
        <v>22</v>
      </c>
      <c r="C693" s="1" t="s">
        <v>17</v>
      </c>
      <c r="D693" s="63">
        <v>76.1656</v>
      </c>
      <c r="E693" s="63"/>
      <c r="F693" s="63"/>
      <c r="G693" s="63"/>
      <c r="H693" s="63"/>
      <c r="I693" s="63"/>
      <c r="J693" s="63"/>
      <c r="K693" s="64"/>
      <c r="L693" s="59" t="s">
        <v>229</v>
      </c>
    </row>
    <row r="694" spans="1:12" ht="12.75">
      <c r="A694" s="9"/>
      <c r="B694" s="34" t="s">
        <v>16</v>
      </c>
      <c r="C694" s="1" t="s">
        <v>9</v>
      </c>
      <c r="D694" s="63">
        <v>73.3236</v>
      </c>
      <c r="E694" s="63"/>
      <c r="F694" s="63"/>
      <c r="G694" s="63"/>
      <c r="H694" s="63"/>
      <c r="I694" s="63"/>
      <c r="J694" s="63"/>
      <c r="K694" s="64"/>
      <c r="L694" s="59" t="s">
        <v>229</v>
      </c>
    </row>
    <row r="695" spans="1:12" ht="12.75">
      <c r="A695" s="9"/>
      <c r="B695" s="1" t="s">
        <v>13</v>
      </c>
      <c r="C695" s="1"/>
      <c r="D695" s="63"/>
      <c r="E695" s="63"/>
      <c r="F695" s="63"/>
      <c r="G695" s="63"/>
      <c r="H695" s="63"/>
      <c r="I695" s="63"/>
      <c r="J695" s="63"/>
      <c r="K695" s="64"/>
      <c r="L695" s="59" t="s">
        <v>229</v>
      </c>
    </row>
    <row r="696" spans="1:12" ht="12.75">
      <c r="A696" s="9"/>
      <c r="B696" s="34" t="s">
        <v>164</v>
      </c>
      <c r="C696" s="1" t="s">
        <v>26</v>
      </c>
      <c r="D696" s="63">
        <v>98</v>
      </c>
      <c r="E696" s="63"/>
      <c r="F696" s="63"/>
      <c r="G696" s="63"/>
      <c r="H696" s="63"/>
      <c r="I696" s="63"/>
      <c r="J696" s="63"/>
      <c r="K696" s="64"/>
      <c r="L696" s="59" t="s">
        <v>228</v>
      </c>
    </row>
    <row r="697" spans="1:12" ht="12.75">
      <c r="A697" s="9"/>
      <c r="B697" s="34" t="s">
        <v>20</v>
      </c>
      <c r="C697" s="1" t="s">
        <v>9</v>
      </c>
      <c r="D697" s="63">
        <v>25.69168</v>
      </c>
      <c r="E697" s="63"/>
      <c r="F697" s="63"/>
      <c r="G697" s="63"/>
      <c r="H697" s="63"/>
      <c r="I697" s="63"/>
      <c r="J697" s="63"/>
      <c r="K697" s="64"/>
      <c r="L697" s="59" t="s">
        <v>228</v>
      </c>
    </row>
    <row r="698" spans="1:12" ht="15.75">
      <c r="A698" s="9">
        <v>1</v>
      </c>
      <c r="B698" s="33" t="s">
        <v>52</v>
      </c>
      <c r="C698" s="1" t="s">
        <v>234</v>
      </c>
      <c r="D698" s="62">
        <v>22.5</v>
      </c>
      <c r="E698" s="63"/>
      <c r="F698" s="63"/>
      <c r="G698" s="63"/>
      <c r="H698" s="63"/>
      <c r="I698" s="63"/>
      <c r="J698" s="63"/>
      <c r="K698" s="64"/>
      <c r="L698" s="59" t="s">
        <v>229</v>
      </c>
    </row>
    <row r="699" spans="1:12" ht="12.75">
      <c r="A699" s="9"/>
      <c r="B699" s="34" t="s">
        <v>22</v>
      </c>
      <c r="C699" s="1" t="s">
        <v>17</v>
      </c>
      <c r="D699" s="63">
        <v>0.6075</v>
      </c>
      <c r="E699" s="63"/>
      <c r="F699" s="63"/>
      <c r="G699" s="63"/>
      <c r="H699" s="63"/>
      <c r="I699" s="63"/>
      <c r="J699" s="63"/>
      <c r="K699" s="72"/>
      <c r="L699" s="59" t="s">
        <v>229</v>
      </c>
    </row>
    <row r="700" spans="1:12" ht="12.75">
      <c r="A700" s="9"/>
      <c r="B700" s="34" t="s">
        <v>47</v>
      </c>
      <c r="C700" s="1" t="s">
        <v>24</v>
      </c>
      <c r="D700" s="63">
        <v>1.36125</v>
      </c>
      <c r="E700" s="63"/>
      <c r="F700" s="63"/>
      <c r="G700" s="63"/>
      <c r="H700" s="63"/>
      <c r="I700" s="63"/>
      <c r="J700" s="63"/>
      <c r="K700" s="72"/>
      <c r="L700" s="59" t="s">
        <v>229</v>
      </c>
    </row>
    <row r="701" spans="1:12" ht="12.75">
      <c r="A701" s="9"/>
      <c r="B701" s="34" t="s">
        <v>23</v>
      </c>
      <c r="C701" s="1" t="s">
        <v>9</v>
      </c>
      <c r="D701" s="63">
        <v>0.049725000000000005</v>
      </c>
      <c r="E701" s="63"/>
      <c r="F701" s="63"/>
      <c r="G701" s="63"/>
      <c r="H701" s="63"/>
      <c r="I701" s="63"/>
      <c r="J701" s="63"/>
      <c r="K701" s="72"/>
      <c r="L701" s="59" t="s">
        <v>229</v>
      </c>
    </row>
    <row r="702" spans="1:12" ht="15.75">
      <c r="A702" s="9"/>
      <c r="B702" s="34" t="s">
        <v>213</v>
      </c>
      <c r="C702" s="1" t="s">
        <v>234</v>
      </c>
      <c r="D702" s="63">
        <v>0.0013499999999999999</v>
      </c>
      <c r="E702" s="63"/>
      <c r="F702" s="63"/>
      <c r="G702" s="63"/>
      <c r="H702" s="63"/>
      <c r="I702" s="63"/>
      <c r="J702" s="63"/>
      <c r="K702" s="72"/>
      <c r="L702" s="59" t="s">
        <v>228</v>
      </c>
    </row>
    <row r="703" spans="1:12" ht="15.75">
      <c r="A703" s="9">
        <v>2</v>
      </c>
      <c r="B703" s="33" t="s">
        <v>53</v>
      </c>
      <c r="C703" s="1" t="s">
        <v>234</v>
      </c>
      <c r="D703" s="62">
        <v>7.5</v>
      </c>
      <c r="E703" s="63"/>
      <c r="F703" s="63"/>
      <c r="G703" s="63"/>
      <c r="H703" s="63"/>
      <c r="I703" s="63"/>
      <c r="J703" s="63"/>
      <c r="K703" s="72"/>
      <c r="L703" s="59" t="s">
        <v>229</v>
      </c>
    </row>
    <row r="704" spans="1:12" ht="12.75">
      <c r="A704" s="9"/>
      <c r="B704" s="34" t="s">
        <v>22</v>
      </c>
      <c r="C704" s="1" t="s">
        <v>17</v>
      </c>
      <c r="D704" s="63">
        <v>37.725</v>
      </c>
      <c r="E704" s="63"/>
      <c r="F704" s="63"/>
      <c r="G704" s="63"/>
      <c r="H704" s="63"/>
      <c r="I704" s="63"/>
      <c r="J704" s="63"/>
      <c r="K704" s="72"/>
      <c r="L704" s="59" t="s">
        <v>229</v>
      </c>
    </row>
    <row r="705" spans="1:12" ht="12.75">
      <c r="A705" s="9">
        <v>3</v>
      </c>
      <c r="B705" s="33" t="s">
        <v>58</v>
      </c>
      <c r="C705" s="1" t="s">
        <v>11</v>
      </c>
      <c r="D705" s="74">
        <v>60</v>
      </c>
      <c r="E705" s="63"/>
      <c r="F705" s="63"/>
      <c r="G705" s="63"/>
      <c r="H705" s="63"/>
      <c r="I705" s="63"/>
      <c r="J705" s="63"/>
      <c r="K705" s="64"/>
      <c r="L705" s="59" t="s">
        <v>229</v>
      </c>
    </row>
    <row r="706" spans="1:12" ht="12.75">
      <c r="A706" s="52"/>
      <c r="B706" s="34" t="s">
        <v>99</v>
      </c>
      <c r="C706" s="1" t="s">
        <v>11</v>
      </c>
      <c r="D706" s="63">
        <v>60</v>
      </c>
      <c r="E706" s="63"/>
      <c r="F706" s="63"/>
      <c r="G706" s="63"/>
      <c r="H706" s="63"/>
      <c r="I706" s="63"/>
      <c r="J706" s="63"/>
      <c r="K706" s="64"/>
      <c r="L706" s="59" t="s">
        <v>229</v>
      </c>
    </row>
    <row r="707" spans="1:12" ht="15.75">
      <c r="A707" s="12">
        <v>4</v>
      </c>
      <c r="B707" s="37" t="s">
        <v>165</v>
      </c>
      <c r="C707" s="13" t="s">
        <v>234</v>
      </c>
      <c r="D707" s="62">
        <v>5</v>
      </c>
      <c r="E707" s="67"/>
      <c r="F707" s="67"/>
      <c r="G707" s="67"/>
      <c r="H707" s="67"/>
      <c r="I707" s="67"/>
      <c r="J707" s="67"/>
      <c r="K707" s="64"/>
      <c r="L707" s="59" t="s">
        <v>229</v>
      </c>
    </row>
    <row r="708" spans="1:12" ht="12.75">
      <c r="A708" s="12"/>
      <c r="B708" s="39" t="s">
        <v>22</v>
      </c>
      <c r="C708" s="13" t="s">
        <v>17</v>
      </c>
      <c r="D708" s="77">
        <v>9</v>
      </c>
      <c r="E708" s="77"/>
      <c r="F708" s="77"/>
      <c r="G708" s="77"/>
      <c r="H708" s="77"/>
      <c r="I708" s="77"/>
      <c r="J708" s="77"/>
      <c r="K708" s="72"/>
      <c r="L708" s="59" t="s">
        <v>229</v>
      </c>
    </row>
    <row r="709" spans="1:12" ht="15.75">
      <c r="A709" s="12"/>
      <c r="B709" s="40" t="s">
        <v>25</v>
      </c>
      <c r="C709" s="13" t="s">
        <v>234</v>
      </c>
      <c r="D709" s="77">
        <v>5.5</v>
      </c>
      <c r="E709" s="77"/>
      <c r="F709" s="77"/>
      <c r="G709" s="77"/>
      <c r="H709" s="77"/>
      <c r="I709" s="77"/>
      <c r="J709" s="77"/>
      <c r="K709" s="72"/>
      <c r="L709" s="59" t="s">
        <v>228</v>
      </c>
    </row>
    <row r="710" spans="1:12" ht="15.75">
      <c r="A710" s="9">
        <v>5</v>
      </c>
      <c r="B710" s="45" t="s">
        <v>180</v>
      </c>
      <c r="C710" s="1" t="s">
        <v>234</v>
      </c>
      <c r="D710" s="65">
        <v>16</v>
      </c>
      <c r="E710" s="63"/>
      <c r="F710" s="63"/>
      <c r="G710" s="63"/>
      <c r="H710" s="63"/>
      <c r="I710" s="63"/>
      <c r="J710" s="63"/>
      <c r="K710" s="64"/>
      <c r="L710" s="59" t="s">
        <v>229</v>
      </c>
    </row>
    <row r="711" spans="1:12" ht="12.75">
      <c r="A711" s="9"/>
      <c r="B711" s="34" t="s">
        <v>22</v>
      </c>
      <c r="C711" s="1" t="s">
        <v>17</v>
      </c>
      <c r="D711" s="63">
        <v>2.144</v>
      </c>
      <c r="E711" s="63"/>
      <c r="F711" s="63"/>
      <c r="G711" s="63"/>
      <c r="H711" s="63"/>
      <c r="I711" s="63"/>
      <c r="J711" s="63"/>
      <c r="K711" s="64"/>
      <c r="L711" s="59" t="s">
        <v>229</v>
      </c>
    </row>
    <row r="712" spans="1:12" ht="12.75">
      <c r="A712" s="9"/>
      <c r="B712" s="34" t="s">
        <v>29</v>
      </c>
      <c r="C712" s="1" t="s">
        <v>24</v>
      </c>
      <c r="D712" s="63">
        <v>0.14736000000000002</v>
      </c>
      <c r="E712" s="63"/>
      <c r="F712" s="63"/>
      <c r="G712" s="63"/>
      <c r="H712" s="63"/>
      <c r="I712" s="63"/>
      <c r="J712" s="63"/>
      <c r="K712" s="72"/>
      <c r="L712" s="59" t="s">
        <v>229</v>
      </c>
    </row>
    <row r="713" spans="1:12" ht="12.75">
      <c r="A713" s="9"/>
      <c r="B713" s="34" t="s">
        <v>30</v>
      </c>
      <c r="C713" s="1" t="s">
        <v>24</v>
      </c>
      <c r="D713" s="63">
        <v>2.08</v>
      </c>
      <c r="E713" s="63"/>
      <c r="F713" s="63"/>
      <c r="G713" s="63"/>
      <c r="H713" s="63"/>
      <c r="I713" s="63"/>
      <c r="J713" s="63"/>
      <c r="K713" s="72"/>
      <c r="L713" s="59" t="s">
        <v>229</v>
      </c>
    </row>
    <row r="714" spans="1:12" ht="15.75">
      <c r="A714" s="26"/>
      <c r="B714" s="34" t="s">
        <v>172</v>
      </c>
      <c r="C714" s="1" t="s">
        <v>234</v>
      </c>
      <c r="D714" s="63">
        <v>17.6</v>
      </c>
      <c r="E714" s="63"/>
      <c r="F714" s="63"/>
      <c r="G714" s="63"/>
      <c r="H714" s="63"/>
      <c r="I714" s="63"/>
      <c r="J714" s="63"/>
      <c r="K714" s="72"/>
      <c r="L714" s="59" t="s">
        <v>228</v>
      </c>
    </row>
    <row r="715" spans="1:12" ht="15.75">
      <c r="A715" s="9">
        <v>6</v>
      </c>
      <c r="B715" s="45" t="s">
        <v>221</v>
      </c>
      <c r="C715" s="1" t="s">
        <v>234</v>
      </c>
      <c r="D715" s="65">
        <v>4</v>
      </c>
      <c r="E715" s="63"/>
      <c r="F715" s="63"/>
      <c r="G715" s="63"/>
      <c r="H715" s="63"/>
      <c r="I715" s="63"/>
      <c r="J715" s="63"/>
      <c r="K715" s="72"/>
      <c r="L715" s="59" t="s">
        <v>229</v>
      </c>
    </row>
    <row r="716" spans="1:12" ht="12.75">
      <c r="A716" s="9"/>
      <c r="B716" s="34" t="s">
        <v>22</v>
      </c>
      <c r="C716" s="1" t="s">
        <v>17</v>
      </c>
      <c r="D716" s="63">
        <v>0.536</v>
      </c>
      <c r="E716" s="63"/>
      <c r="F716" s="63"/>
      <c r="G716" s="63"/>
      <c r="H716" s="63"/>
      <c r="I716" s="63"/>
      <c r="J716" s="63"/>
      <c r="K716" s="72"/>
      <c r="L716" s="59" t="s">
        <v>229</v>
      </c>
    </row>
    <row r="717" spans="1:12" ht="12.75">
      <c r="A717" s="9"/>
      <c r="B717" s="34" t="s">
        <v>29</v>
      </c>
      <c r="C717" s="1" t="s">
        <v>24</v>
      </c>
      <c r="D717" s="63">
        <v>0.036840000000000005</v>
      </c>
      <c r="E717" s="63"/>
      <c r="F717" s="63"/>
      <c r="G717" s="63"/>
      <c r="H717" s="63"/>
      <c r="I717" s="63"/>
      <c r="J717" s="63"/>
      <c r="K717" s="72"/>
      <c r="L717" s="59" t="s">
        <v>229</v>
      </c>
    </row>
    <row r="718" spans="1:12" ht="12.75">
      <c r="A718" s="9"/>
      <c r="B718" s="34" t="s">
        <v>30</v>
      </c>
      <c r="C718" s="1" t="s">
        <v>24</v>
      </c>
      <c r="D718" s="63">
        <v>0.52</v>
      </c>
      <c r="E718" s="63"/>
      <c r="F718" s="63"/>
      <c r="G718" s="63"/>
      <c r="H718" s="63"/>
      <c r="I718" s="63"/>
      <c r="J718" s="63"/>
      <c r="K718" s="72"/>
      <c r="L718" s="59" t="s">
        <v>229</v>
      </c>
    </row>
    <row r="719" spans="1:12" ht="12.75">
      <c r="A719" s="26"/>
      <c r="B719" s="53" t="s">
        <v>214</v>
      </c>
      <c r="C719" s="1" t="s">
        <v>4</v>
      </c>
      <c r="D719" s="63">
        <v>4.4</v>
      </c>
      <c r="E719" s="67"/>
      <c r="F719" s="63"/>
      <c r="G719" s="63"/>
      <c r="H719" s="63"/>
      <c r="I719" s="63"/>
      <c r="J719" s="63"/>
      <c r="K719" s="72"/>
      <c r="L719" s="59" t="s">
        <v>228</v>
      </c>
    </row>
    <row r="720" spans="1:12" ht="12.75">
      <c r="A720" s="9">
        <v>7</v>
      </c>
      <c r="B720" s="42" t="s">
        <v>153</v>
      </c>
      <c r="C720" s="1" t="s">
        <v>26</v>
      </c>
      <c r="D720" s="65">
        <v>3</v>
      </c>
      <c r="E720" s="63"/>
      <c r="F720" s="63"/>
      <c r="G720" s="63"/>
      <c r="H720" s="63"/>
      <c r="I720" s="63"/>
      <c r="J720" s="63"/>
      <c r="K720" s="64"/>
      <c r="L720" s="59" t="s">
        <v>229</v>
      </c>
    </row>
    <row r="721" spans="1:12" ht="12.75">
      <c r="A721" s="9"/>
      <c r="B721" s="34" t="s">
        <v>22</v>
      </c>
      <c r="C721" s="1" t="s">
        <v>17</v>
      </c>
      <c r="D721" s="63">
        <v>1.167</v>
      </c>
      <c r="E721" s="63"/>
      <c r="F721" s="63"/>
      <c r="G721" s="63"/>
      <c r="H721" s="63"/>
      <c r="I721" s="63"/>
      <c r="J721" s="63"/>
      <c r="K721" s="64"/>
      <c r="L721" s="59" t="s">
        <v>229</v>
      </c>
    </row>
    <row r="722" spans="1:12" ht="12.75">
      <c r="A722" s="9"/>
      <c r="B722" s="43" t="s">
        <v>23</v>
      </c>
      <c r="C722" s="16" t="s">
        <v>9</v>
      </c>
      <c r="D722" s="63">
        <v>0.45299999999999996</v>
      </c>
      <c r="E722" s="63"/>
      <c r="F722" s="69"/>
      <c r="G722" s="69"/>
      <c r="H722" s="69"/>
      <c r="I722" s="69"/>
      <c r="J722" s="69"/>
      <c r="K722" s="64"/>
      <c r="L722" s="59" t="s">
        <v>229</v>
      </c>
    </row>
    <row r="723" spans="1:12" ht="12.75">
      <c r="A723" s="9"/>
      <c r="B723" s="1" t="s">
        <v>13</v>
      </c>
      <c r="C723" s="1"/>
      <c r="D723" s="63"/>
      <c r="E723" s="63"/>
      <c r="F723" s="63"/>
      <c r="G723" s="63"/>
      <c r="H723" s="63"/>
      <c r="I723" s="63"/>
      <c r="J723" s="63"/>
      <c r="K723" s="64"/>
      <c r="L723" s="59" t="s">
        <v>229</v>
      </c>
    </row>
    <row r="724" spans="1:12" ht="12.75">
      <c r="A724" s="9"/>
      <c r="B724" s="34" t="s">
        <v>154</v>
      </c>
      <c r="C724" s="1" t="s">
        <v>26</v>
      </c>
      <c r="D724" s="63">
        <v>3</v>
      </c>
      <c r="E724" s="63"/>
      <c r="F724" s="63"/>
      <c r="G724" s="63"/>
      <c r="H724" s="63"/>
      <c r="I724" s="63"/>
      <c r="J724" s="63"/>
      <c r="K724" s="64"/>
      <c r="L724" s="59" t="s">
        <v>227</v>
      </c>
    </row>
    <row r="725" spans="1:12" ht="12.75">
      <c r="A725" s="9"/>
      <c r="B725" s="34" t="s">
        <v>20</v>
      </c>
      <c r="C725" s="1" t="s">
        <v>9</v>
      </c>
      <c r="D725" s="63">
        <v>0.07200000000000001</v>
      </c>
      <c r="E725" s="63"/>
      <c r="F725" s="63"/>
      <c r="G725" s="63"/>
      <c r="H725" s="63"/>
      <c r="I725" s="63"/>
      <c r="J725" s="63"/>
      <c r="K725" s="64"/>
      <c r="L725" s="59" t="s">
        <v>228</v>
      </c>
    </row>
    <row r="726" spans="1:12" ht="12.75">
      <c r="A726" s="9">
        <v>8</v>
      </c>
      <c r="B726" s="42" t="s">
        <v>155</v>
      </c>
      <c r="C726" s="1" t="s">
        <v>26</v>
      </c>
      <c r="D726" s="65">
        <v>2</v>
      </c>
      <c r="E726" s="63"/>
      <c r="F726" s="63"/>
      <c r="G726" s="63"/>
      <c r="H726" s="63"/>
      <c r="I726" s="63"/>
      <c r="J726" s="63"/>
      <c r="K726" s="64"/>
      <c r="L726" s="59" t="s">
        <v>229</v>
      </c>
    </row>
    <row r="727" spans="1:12" ht="12.75">
      <c r="A727" s="9"/>
      <c r="B727" s="34" t="s">
        <v>22</v>
      </c>
      <c r="C727" s="1" t="s">
        <v>17</v>
      </c>
      <c r="D727" s="63">
        <v>0.778</v>
      </c>
      <c r="E727" s="63"/>
      <c r="F727" s="63"/>
      <c r="G727" s="63"/>
      <c r="H727" s="63"/>
      <c r="I727" s="63"/>
      <c r="J727" s="63"/>
      <c r="K727" s="72"/>
      <c r="L727" s="59" t="s">
        <v>229</v>
      </c>
    </row>
    <row r="728" spans="1:12" ht="12.75">
      <c r="A728" s="9"/>
      <c r="B728" s="43" t="s">
        <v>23</v>
      </c>
      <c r="C728" s="16" t="s">
        <v>9</v>
      </c>
      <c r="D728" s="63">
        <v>0.302</v>
      </c>
      <c r="E728" s="63"/>
      <c r="F728" s="69"/>
      <c r="G728" s="69"/>
      <c r="H728" s="69"/>
      <c r="I728" s="69"/>
      <c r="J728" s="69"/>
      <c r="K728" s="72"/>
      <c r="L728" s="59" t="s">
        <v>229</v>
      </c>
    </row>
    <row r="729" spans="1:12" ht="12.75">
      <c r="A729" s="9"/>
      <c r="B729" s="1" t="s">
        <v>13</v>
      </c>
      <c r="C729" s="1"/>
      <c r="D729" s="63"/>
      <c r="E729" s="63"/>
      <c r="F729" s="63"/>
      <c r="G729" s="63"/>
      <c r="H729" s="63"/>
      <c r="I729" s="63"/>
      <c r="J729" s="63"/>
      <c r="K729" s="72"/>
      <c r="L729" s="59" t="s">
        <v>229</v>
      </c>
    </row>
    <row r="730" spans="1:12" ht="12.75">
      <c r="A730" s="9"/>
      <c r="B730" s="34" t="s">
        <v>156</v>
      </c>
      <c r="C730" s="1" t="s">
        <v>26</v>
      </c>
      <c r="D730" s="63">
        <v>2</v>
      </c>
      <c r="E730" s="63"/>
      <c r="F730" s="63"/>
      <c r="G730" s="63"/>
      <c r="H730" s="63"/>
      <c r="I730" s="63"/>
      <c r="J730" s="63"/>
      <c r="K730" s="72"/>
      <c r="L730" s="59" t="s">
        <v>227</v>
      </c>
    </row>
    <row r="731" spans="1:12" ht="12.75">
      <c r="A731" s="9"/>
      <c r="B731" s="34" t="s">
        <v>20</v>
      </c>
      <c r="C731" s="1" t="s">
        <v>9</v>
      </c>
      <c r="D731" s="63">
        <v>0.048</v>
      </c>
      <c r="E731" s="63"/>
      <c r="F731" s="63"/>
      <c r="G731" s="63"/>
      <c r="H731" s="63"/>
      <c r="I731" s="63"/>
      <c r="J731" s="63"/>
      <c r="K731" s="72"/>
      <c r="L731" s="59" t="s">
        <v>228</v>
      </c>
    </row>
    <row r="732" spans="1:12" ht="12.75">
      <c r="A732" s="10">
        <v>9</v>
      </c>
      <c r="B732" s="50" t="s">
        <v>157</v>
      </c>
      <c r="C732" s="11" t="s">
        <v>5</v>
      </c>
      <c r="D732" s="65">
        <v>15</v>
      </c>
      <c r="E732" s="63"/>
      <c r="F732" s="63"/>
      <c r="G732" s="63"/>
      <c r="H732" s="63"/>
      <c r="I732" s="63"/>
      <c r="J732" s="63"/>
      <c r="K732" s="72"/>
      <c r="L732" s="59" t="s">
        <v>229</v>
      </c>
    </row>
    <row r="733" spans="1:12" ht="12.75">
      <c r="A733" s="10"/>
      <c r="B733" s="36" t="s">
        <v>22</v>
      </c>
      <c r="C733" s="11" t="s">
        <v>17</v>
      </c>
      <c r="D733" s="63">
        <v>0.7349999999999999</v>
      </c>
      <c r="E733" s="63"/>
      <c r="F733" s="63"/>
      <c r="G733" s="63"/>
      <c r="H733" s="63"/>
      <c r="I733" s="63"/>
      <c r="J733" s="63"/>
      <c r="K733" s="72"/>
      <c r="L733" s="59" t="s">
        <v>229</v>
      </c>
    </row>
    <row r="734" spans="1:12" ht="12.75">
      <c r="A734" s="10"/>
      <c r="B734" s="43" t="s">
        <v>23</v>
      </c>
      <c r="C734" s="16" t="s">
        <v>9</v>
      </c>
      <c r="D734" s="63">
        <v>1.0125000000000002</v>
      </c>
      <c r="E734" s="63"/>
      <c r="F734" s="69"/>
      <c r="G734" s="69"/>
      <c r="H734" s="69"/>
      <c r="I734" s="69"/>
      <c r="J734" s="69"/>
      <c r="K734" s="72"/>
      <c r="L734" s="59" t="s">
        <v>229</v>
      </c>
    </row>
    <row r="735" spans="1:12" ht="12.75">
      <c r="A735" s="10"/>
      <c r="B735" s="11" t="s">
        <v>13</v>
      </c>
      <c r="C735" s="11"/>
      <c r="D735" s="63"/>
      <c r="E735" s="63"/>
      <c r="F735" s="63"/>
      <c r="G735" s="63"/>
      <c r="H735" s="63"/>
      <c r="I735" s="63"/>
      <c r="J735" s="63"/>
      <c r="K735" s="72"/>
      <c r="L735" s="59" t="s">
        <v>229</v>
      </c>
    </row>
    <row r="736" spans="1:12" ht="12.75">
      <c r="A736" s="10"/>
      <c r="B736" s="36" t="s">
        <v>158</v>
      </c>
      <c r="C736" s="11" t="s">
        <v>5</v>
      </c>
      <c r="D736" s="63">
        <v>15.15</v>
      </c>
      <c r="E736" s="63"/>
      <c r="F736" s="63"/>
      <c r="G736" s="63"/>
      <c r="H736" s="63"/>
      <c r="I736" s="63"/>
      <c r="J736" s="63"/>
      <c r="K736" s="72"/>
      <c r="L736" s="59" t="s">
        <v>227</v>
      </c>
    </row>
    <row r="737" spans="1:12" ht="12.75">
      <c r="A737" s="10"/>
      <c r="B737" s="36" t="s">
        <v>20</v>
      </c>
      <c r="C737" s="11" t="s">
        <v>9</v>
      </c>
      <c r="D737" s="63">
        <v>0.0324</v>
      </c>
      <c r="E737" s="63"/>
      <c r="F737" s="63"/>
      <c r="G737" s="63"/>
      <c r="H737" s="63"/>
      <c r="I737" s="63"/>
      <c r="J737" s="63"/>
      <c r="K737" s="72"/>
      <c r="L737" s="59" t="s">
        <v>228</v>
      </c>
    </row>
    <row r="738" spans="1:12" ht="12.75">
      <c r="A738" s="10">
        <v>10</v>
      </c>
      <c r="B738" s="50" t="s">
        <v>159</v>
      </c>
      <c r="C738" s="11" t="s">
        <v>5</v>
      </c>
      <c r="D738" s="65">
        <v>15</v>
      </c>
      <c r="E738" s="63"/>
      <c r="F738" s="63"/>
      <c r="G738" s="63"/>
      <c r="H738" s="63"/>
      <c r="I738" s="63"/>
      <c r="J738" s="63"/>
      <c r="K738" s="72"/>
      <c r="L738" s="59" t="s">
        <v>229</v>
      </c>
    </row>
    <row r="739" spans="1:12" ht="12.75">
      <c r="A739" s="10"/>
      <c r="B739" s="36" t="s">
        <v>22</v>
      </c>
      <c r="C739" s="11" t="s">
        <v>17</v>
      </c>
      <c r="D739" s="63">
        <v>1.05</v>
      </c>
      <c r="E739" s="63"/>
      <c r="F739" s="63"/>
      <c r="G739" s="63"/>
      <c r="H739" s="63"/>
      <c r="I739" s="63"/>
      <c r="J739" s="63"/>
      <c r="K739" s="72"/>
      <c r="L739" s="59" t="s">
        <v>229</v>
      </c>
    </row>
    <row r="740" spans="1:12" ht="12.75">
      <c r="A740" s="10"/>
      <c r="B740" s="11" t="s">
        <v>13</v>
      </c>
      <c r="C740" s="11"/>
      <c r="D740" s="63"/>
      <c r="E740" s="63"/>
      <c r="F740" s="63"/>
      <c r="G740" s="63"/>
      <c r="H740" s="63"/>
      <c r="I740" s="63"/>
      <c r="J740" s="63"/>
      <c r="K740" s="72"/>
      <c r="L740" s="59" t="s">
        <v>229</v>
      </c>
    </row>
    <row r="741" spans="1:12" ht="12.75">
      <c r="A741" s="10"/>
      <c r="B741" s="36" t="s">
        <v>35</v>
      </c>
      <c r="C741" s="11" t="s">
        <v>5</v>
      </c>
      <c r="D741" s="63">
        <v>0.1179</v>
      </c>
      <c r="E741" s="63"/>
      <c r="F741" s="63"/>
      <c r="G741" s="63"/>
      <c r="H741" s="63"/>
      <c r="I741" s="63"/>
      <c r="J741" s="63"/>
      <c r="K741" s="72"/>
      <c r="L741" s="59" t="s">
        <v>228</v>
      </c>
    </row>
    <row r="742" spans="1:12" ht="12.75">
      <c r="A742" s="10">
        <v>11</v>
      </c>
      <c r="B742" s="50" t="s">
        <v>160</v>
      </c>
      <c r="C742" s="11" t="s">
        <v>5</v>
      </c>
      <c r="D742" s="65">
        <v>15</v>
      </c>
      <c r="E742" s="63"/>
      <c r="F742" s="63"/>
      <c r="G742" s="63"/>
      <c r="H742" s="63"/>
      <c r="I742" s="63"/>
      <c r="J742" s="63"/>
      <c r="K742" s="72"/>
      <c r="L742" s="59" t="s">
        <v>229</v>
      </c>
    </row>
    <row r="743" spans="1:12" ht="12.75">
      <c r="A743" s="10"/>
      <c r="B743" s="36" t="s">
        <v>22</v>
      </c>
      <c r="C743" s="11" t="s">
        <v>17</v>
      </c>
      <c r="D743" s="63">
        <v>0.8505</v>
      </c>
      <c r="E743" s="63"/>
      <c r="F743" s="63"/>
      <c r="G743" s="63"/>
      <c r="H743" s="63"/>
      <c r="I743" s="63"/>
      <c r="J743" s="63"/>
      <c r="K743" s="72"/>
      <c r="L743" s="59" t="s">
        <v>229</v>
      </c>
    </row>
    <row r="744" spans="1:12" ht="12.75">
      <c r="A744" s="10"/>
      <c r="B744" s="11" t="s">
        <v>13</v>
      </c>
      <c r="C744" s="11"/>
      <c r="D744" s="63"/>
      <c r="E744" s="63"/>
      <c r="F744" s="63"/>
      <c r="G744" s="63"/>
      <c r="H744" s="63"/>
      <c r="I744" s="63"/>
      <c r="J744" s="63"/>
      <c r="K744" s="72"/>
      <c r="L744" s="59" t="s">
        <v>229</v>
      </c>
    </row>
    <row r="745" spans="1:12" ht="12.75">
      <c r="A745" s="10"/>
      <c r="B745" s="54" t="s">
        <v>35</v>
      </c>
      <c r="C745" s="11" t="s">
        <v>37</v>
      </c>
      <c r="D745" s="63">
        <v>1.41</v>
      </c>
      <c r="E745" s="63"/>
      <c r="F745" s="63"/>
      <c r="G745" s="63"/>
      <c r="H745" s="63"/>
      <c r="I745" s="63"/>
      <c r="J745" s="63"/>
      <c r="K745" s="72"/>
      <c r="L745" s="59" t="s">
        <v>228</v>
      </c>
    </row>
    <row r="746" spans="1:12" ht="12.75">
      <c r="A746" s="10"/>
      <c r="B746" s="36" t="s">
        <v>20</v>
      </c>
      <c r="C746" s="11" t="s">
        <v>9</v>
      </c>
      <c r="D746" s="63">
        <v>0.0024000000000000002</v>
      </c>
      <c r="E746" s="63"/>
      <c r="F746" s="63"/>
      <c r="G746" s="63"/>
      <c r="H746" s="63"/>
      <c r="I746" s="63"/>
      <c r="J746" s="63"/>
      <c r="K746" s="72"/>
      <c r="L746" s="59" t="s">
        <v>228</v>
      </c>
    </row>
    <row r="747" spans="1:12" ht="12.75">
      <c r="A747" s="10">
        <v>12</v>
      </c>
      <c r="B747" s="50" t="s">
        <v>142</v>
      </c>
      <c r="C747" s="11" t="s">
        <v>41</v>
      </c>
      <c r="D747" s="65">
        <v>5</v>
      </c>
      <c r="E747" s="63"/>
      <c r="F747" s="63"/>
      <c r="G747" s="63"/>
      <c r="H747" s="63"/>
      <c r="I747" s="63"/>
      <c r="J747" s="63"/>
      <c r="K747" s="64"/>
      <c r="L747" s="59" t="s">
        <v>229</v>
      </c>
    </row>
    <row r="748" spans="1:12" ht="12.75">
      <c r="A748" s="10"/>
      <c r="B748" s="36" t="s">
        <v>22</v>
      </c>
      <c r="C748" s="11" t="s">
        <v>17</v>
      </c>
      <c r="D748" s="63">
        <v>3.1</v>
      </c>
      <c r="E748" s="63"/>
      <c r="F748" s="63"/>
      <c r="G748" s="63"/>
      <c r="H748" s="63"/>
      <c r="I748" s="63"/>
      <c r="J748" s="63"/>
      <c r="K748" s="64"/>
      <c r="L748" s="59" t="s">
        <v>229</v>
      </c>
    </row>
    <row r="749" spans="1:12" ht="12.75">
      <c r="A749" s="10"/>
      <c r="B749" s="36" t="s">
        <v>16</v>
      </c>
      <c r="C749" s="11" t="s">
        <v>9</v>
      </c>
      <c r="D749" s="63">
        <v>2.05</v>
      </c>
      <c r="E749" s="63"/>
      <c r="F749" s="63"/>
      <c r="G749" s="63"/>
      <c r="H749" s="63"/>
      <c r="I749" s="63"/>
      <c r="J749" s="63"/>
      <c r="K749" s="64"/>
      <c r="L749" s="59" t="s">
        <v>229</v>
      </c>
    </row>
    <row r="750" spans="1:12" ht="12.75">
      <c r="A750" s="10"/>
      <c r="B750" s="11" t="s">
        <v>13</v>
      </c>
      <c r="C750" s="11"/>
      <c r="D750" s="63"/>
      <c r="E750" s="63"/>
      <c r="F750" s="63"/>
      <c r="G750" s="63"/>
      <c r="H750" s="63"/>
      <c r="I750" s="63"/>
      <c r="J750" s="63"/>
      <c r="K750" s="64"/>
      <c r="L750" s="59" t="s">
        <v>229</v>
      </c>
    </row>
    <row r="751" spans="1:12" ht="12.75">
      <c r="A751" s="10"/>
      <c r="B751" s="34" t="s">
        <v>143</v>
      </c>
      <c r="C751" s="11" t="s">
        <v>41</v>
      </c>
      <c r="D751" s="63">
        <v>5</v>
      </c>
      <c r="E751" s="63"/>
      <c r="F751" s="63"/>
      <c r="G751" s="63"/>
      <c r="H751" s="63"/>
      <c r="I751" s="63"/>
      <c r="J751" s="63"/>
      <c r="K751" s="64"/>
      <c r="L751" s="59" t="s">
        <v>227</v>
      </c>
    </row>
    <row r="752" spans="1:12" ht="12.75">
      <c r="A752" s="10"/>
      <c r="B752" s="34" t="s">
        <v>144</v>
      </c>
      <c r="C752" s="11" t="s">
        <v>41</v>
      </c>
      <c r="D752" s="63">
        <v>5</v>
      </c>
      <c r="E752" s="63"/>
      <c r="F752" s="63"/>
      <c r="G752" s="63"/>
      <c r="H752" s="63"/>
      <c r="I752" s="63"/>
      <c r="J752" s="63"/>
      <c r="K752" s="64"/>
      <c r="L752" s="59" t="s">
        <v>227</v>
      </c>
    </row>
    <row r="753" spans="1:12" ht="12.75">
      <c r="A753" s="10"/>
      <c r="B753" s="36" t="s">
        <v>20</v>
      </c>
      <c r="C753" s="11" t="s">
        <v>9</v>
      </c>
      <c r="D753" s="63">
        <v>0.2</v>
      </c>
      <c r="E753" s="63"/>
      <c r="F753" s="63"/>
      <c r="G753" s="63"/>
      <c r="H753" s="63"/>
      <c r="I753" s="63"/>
      <c r="J753" s="63"/>
      <c r="K753" s="64"/>
      <c r="L753" s="59" t="s">
        <v>228</v>
      </c>
    </row>
    <row r="754" spans="1:12" ht="12.75">
      <c r="A754" s="10">
        <v>13</v>
      </c>
      <c r="B754" s="50" t="s">
        <v>209</v>
      </c>
      <c r="C754" s="11" t="s">
        <v>43</v>
      </c>
      <c r="D754" s="65">
        <v>6</v>
      </c>
      <c r="E754" s="63"/>
      <c r="F754" s="63"/>
      <c r="G754" s="63"/>
      <c r="H754" s="63"/>
      <c r="I754" s="63"/>
      <c r="J754" s="63"/>
      <c r="K754" s="64"/>
      <c r="L754" s="59" t="s">
        <v>229</v>
      </c>
    </row>
    <row r="755" spans="1:12" ht="12.75">
      <c r="A755" s="10"/>
      <c r="B755" s="36" t="s">
        <v>22</v>
      </c>
      <c r="C755" s="11" t="s">
        <v>17</v>
      </c>
      <c r="D755" s="63">
        <v>11.7</v>
      </c>
      <c r="E755" s="63"/>
      <c r="F755" s="63"/>
      <c r="G755" s="63"/>
      <c r="H755" s="63"/>
      <c r="I755" s="63"/>
      <c r="J755" s="63"/>
      <c r="K755" s="64"/>
      <c r="L755" s="59" t="s">
        <v>229</v>
      </c>
    </row>
    <row r="756" spans="1:12" ht="12.75">
      <c r="A756" s="10"/>
      <c r="B756" s="36" t="s">
        <v>16</v>
      </c>
      <c r="C756" s="11" t="s">
        <v>9</v>
      </c>
      <c r="D756" s="63">
        <v>3.54</v>
      </c>
      <c r="E756" s="63"/>
      <c r="F756" s="63"/>
      <c r="G756" s="63"/>
      <c r="H756" s="63"/>
      <c r="I756" s="63"/>
      <c r="J756" s="63"/>
      <c r="K756" s="64"/>
      <c r="L756" s="59" t="s">
        <v>229</v>
      </c>
    </row>
    <row r="757" spans="1:12" ht="12.75">
      <c r="A757" s="10"/>
      <c r="B757" s="11" t="s">
        <v>13</v>
      </c>
      <c r="C757" s="11"/>
      <c r="D757" s="63"/>
      <c r="E757" s="63"/>
      <c r="F757" s="63"/>
      <c r="G757" s="63"/>
      <c r="H757" s="63"/>
      <c r="I757" s="63"/>
      <c r="J757" s="63"/>
      <c r="K757" s="64"/>
      <c r="L757" s="59" t="s">
        <v>229</v>
      </c>
    </row>
    <row r="758" spans="1:12" ht="12.75">
      <c r="A758" s="10"/>
      <c r="B758" s="36" t="s">
        <v>211</v>
      </c>
      <c r="C758" s="11" t="s">
        <v>5</v>
      </c>
      <c r="D758" s="63">
        <v>2.4000000000000004</v>
      </c>
      <c r="E758" s="63"/>
      <c r="F758" s="63"/>
      <c r="G758" s="63"/>
      <c r="H758" s="63"/>
      <c r="I758" s="63"/>
      <c r="J758" s="63"/>
      <c r="K758" s="64"/>
      <c r="L758" s="59" t="s">
        <v>227</v>
      </c>
    </row>
    <row r="759" spans="1:12" ht="12.75">
      <c r="A759" s="10"/>
      <c r="B759" s="36" t="s">
        <v>20</v>
      </c>
      <c r="C759" s="11" t="s">
        <v>9</v>
      </c>
      <c r="D759" s="63">
        <v>2.4000000000000004</v>
      </c>
      <c r="E759" s="63"/>
      <c r="F759" s="63"/>
      <c r="G759" s="63"/>
      <c r="H759" s="63"/>
      <c r="I759" s="63"/>
      <c r="J759" s="63"/>
      <c r="K759" s="64"/>
      <c r="L759" s="59" t="s">
        <v>228</v>
      </c>
    </row>
    <row r="760" spans="1:12" ht="12.75">
      <c r="A760" s="10">
        <v>14</v>
      </c>
      <c r="B760" s="50" t="s">
        <v>210</v>
      </c>
      <c r="C760" s="11" t="s">
        <v>43</v>
      </c>
      <c r="D760" s="65">
        <v>4</v>
      </c>
      <c r="E760" s="63"/>
      <c r="F760" s="63"/>
      <c r="G760" s="63"/>
      <c r="H760" s="63"/>
      <c r="I760" s="63"/>
      <c r="J760" s="63"/>
      <c r="K760" s="64"/>
      <c r="L760" s="59" t="s">
        <v>229</v>
      </c>
    </row>
    <row r="761" spans="1:12" ht="12.75">
      <c r="A761" s="10"/>
      <c r="B761" s="36" t="s">
        <v>22</v>
      </c>
      <c r="C761" s="11" t="s">
        <v>17</v>
      </c>
      <c r="D761" s="63">
        <v>7.8</v>
      </c>
      <c r="E761" s="63"/>
      <c r="F761" s="63"/>
      <c r="G761" s="63"/>
      <c r="H761" s="63"/>
      <c r="I761" s="63"/>
      <c r="J761" s="63"/>
      <c r="K761" s="64"/>
      <c r="L761" s="59" t="s">
        <v>229</v>
      </c>
    </row>
    <row r="762" spans="1:12" ht="12.75">
      <c r="A762" s="10"/>
      <c r="B762" s="36" t="s">
        <v>16</v>
      </c>
      <c r="C762" s="11" t="s">
        <v>9</v>
      </c>
      <c r="D762" s="63">
        <v>2.36</v>
      </c>
      <c r="E762" s="63"/>
      <c r="F762" s="63"/>
      <c r="G762" s="63"/>
      <c r="H762" s="63"/>
      <c r="I762" s="63"/>
      <c r="J762" s="63"/>
      <c r="K762" s="64"/>
      <c r="L762" s="59" t="s">
        <v>229</v>
      </c>
    </row>
    <row r="763" spans="1:12" ht="12.75">
      <c r="A763" s="10"/>
      <c r="B763" s="11" t="s">
        <v>13</v>
      </c>
      <c r="C763" s="11"/>
      <c r="D763" s="63"/>
      <c r="E763" s="63"/>
      <c r="F763" s="63"/>
      <c r="G763" s="63"/>
      <c r="H763" s="63"/>
      <c r="I763" s="63"/>
      <c r="J763" s="63"/>
      <c r="K763" s="64"/>
      <c r="L763" s="59" t="s">
        <v>229</v>
      </c>
    </row>
    <row r="764" spans="1:12" ht="12.75">
      <c r="A764" s="10"/>
      <c r="B764" s="36" t="s">
        <v>211</v>
      </c>
      <c r="C764" s="11" t="s">
        <v>5</v>
      </c>
      <c r="D764" s="63">
        <v>1.6</v>
      </c>
      <c r="E764" s="63"/>
      <c r="F764" s="63"/>
      <c r="G764" s="63"/>
      <c r="H764" s="63"/>
      <c r="I764" s="63"/>
      <c r="J764" s="63"/>
      <c r="K764" s="64"/>
      <c r="L764" s="59" t="s">
        <v>227</v>
      </c>
    </row>
    <row r="765" spans="1:12" ht="12.75">
      <c r="A765" s="10"/>
      <c r="B765" s="36" t="s">
        <v>20</v>
      </c>
      <c r="C765" s="11" t="s">
        <v>9</v>
      </c>
      <c r="D765" s="63">
        <v>1.6</v>
      </c>
      <c r="E765" s="63"/>
      <c r="F765" s="63"/>
      <c r="G765" s="63"/>
      <c r="H765" s="63"/>
      <c r="I765" s="63"/>
      <c r="J765" s="63"/>
      <c r="K765" s="64"/>
      <c r="L765" s="59" t="s">
        <v>228</v>
      </c>
    </row>
    <row r="766" spans="1:12" ht="12.75">
      <c r="A766" s="10">
        <v>15</v>
      </c>
      <c r="B766" s="50" t="s">
        <v>57</v>
      </c>
      <c r="C766" s="11" t="s">
        <v>54</v>
      </c>
      <c r="D766" s="65">
        <v>5</v>
      </c>
      <c r="E766" s="63"/>
      <c r="F766" s="63"/>
      <c r="G766" s="63"/>
      <c r="H766" s="63"/>
      <c r="I766" s="63"/>
      <c r="J766" s="63"/>
      <c r="K766" s="64"/>
      <c r="L766" s="59" t="s">
        <v>229</v>
      </c>
    </row>
    <row r="767" spans="1:12" ht="12.75">
      <c r="A767" s="10"/>
      <c r="B767" s="36" t="s">
        <v>22</v>
      </c>
      <c r="C767" s="11" t="s">
        <v>17</v>
      </c>
      <c r="D767" s="63">
        <v>8.9</v>
      </c>
      <c r="E767" s="63"/>
      <c r="F767" s="63"/>
      <c r="G767" s="63"/>
      <c r="H767" s="63"/>
      <c r="I767" s="63"/>
      <c r="J767" s="63"/>
      <c r="K767" s="72"/>
      <c r="L767" s="59" t="s">
        <v>229</v>
      </c>
    </row>
    <row r="768" spans="1:12" ht="12.75">
      <c r="A768" s="10"/>
      <c r="B768" s="36" t="s">
        <v>16</v>
      </c>
      <c r="C768" s="11" t="s">
        <v>9</v>
      </c>
      <c r="D768" s="63">
        <v>0.6</v>
      </c>
      <c r="E768" s="63"/>
      <c r="F768" s="63"/>
      <c r="G768" s="63"/>
      <c r="H768" s="63"/>
      <c r="I768" s="63"/>
      <c r="J768" s="63"/>
      <c r="K768" s="72"/>
      <c r="L768" s="59" t="s">
        <v>229</v>
      </c>
    </row>
    <row r="769" spans="1:12" ht="12.75">
      <c r="A769" s="10"/>
      <c r="B769" s="11" t="s">
        <v>13</v>
      </c>
      <c r="C769" s="11"/>
      <c r="D769" s="63"/>
      <c r="E769" s="63"/>
      <c r="F769" s="63"/>
      <c r="G769" s="63"/>
      <c r="H769" s="63"/>
      <c r="I769" s="63"/>
      <c r="J769" s="63"/>
      <c r="K769" s="72"/>
      <c r="L769" s="59" t="s">
        <v>229</v>
      </c>
    </row>
    <row r="770" spans="1:12" ht="12.75">
      <c r="A770" s="10"/>
      <c r="B770" s="36" t="s">
        <v>55</v>
      </c>
      <c r="C770" s="11" t="s">
        <v>54</v>
      </c>
      <c r="D770" s="63">
        <v>5</v>
      </c>
      <c r="E770" s="63"/>
      <c r="F770" s="63"/>
      <c r="G770" s="63"/>
      <c r="H770" s="63"/>
      <c r="I770" s="63"/>
      <c r="J770" s="63"/>
      <c r="K770" s="72"/>
      <c r="L770" s="59" t="s">
        <v>228</v>
      </c>
    </row>
    <row r="771" spans="1:12" ht="15" thickBot="1">
      <c r="A771" s="10"/>
      <c r="B771" s="36" t="s">
        <v>20</v>
      </c>
      <c r="C771" s="11" t="s">
        <v>9</v>
      </c>
      <c r="D771" s="63">
        <v>5.6499999999999995</v>
      </c>
      <c r="E771" s="63"/>
      <c r="F771" s="63"/>
      <c r="G771" s="63"/>
      <c r="H771" s="63"/>
      <c r="I771" s="63"/>
      <c r="J771" s="63"/>
      <c r="K771" s="72"/>
      <c r="L771" s="59" t="s">
        <v>228</v>
      </c>
    </row>
    <row r="772" spans="1:11" ht="15" thickBot="1">
      <c r="A772" s="78"/>
      <c r="B772" s="79" t="s">
        <v>27</v>
      </c>
      <c r="C772" s="80"/>
      <c r="D772" s="81"/>
      <c r="E772" s="81"/>
      <c r="F772" s="82">
        <f>SUM(F7:F771)</f>
        <v>0</v>
      </c>
      <c r="G772" s="81"/>
      <c r="H772" s="82">
        <f>SUM(H7:H771)</f>
        <v>0</v>
      </c>
      <c r="I772" s="81"/>
      <c r="J772" s="82">
        <f>SUM(J7:J771)</f>
        <v>0</v>
      </c>
      <c r="K772" s="83">
        <f>SUM(K7:K771)</f>
        <v>0</v>
      </c>
    </row>
    <row r="773" spans="1:11" ht="12.75">
      <c r="A773" s="94"/>
      <c r="B773" s="95" t="s">
        <v>33</v>
      </c>
      <c r="C773" s="96"/>
      <c r="D773" s="97"/>
      <c r="E773" s="97"/>
      <c r="F773" s="98">
        <f>F772*C773</f>
        <v>0</v>
      </c>
      <c r="G773" s="97"/>
      <c r="H773" s="97"/>
      <c r="I773" s="97"/>
      <c r="J773" s="97"/>
      <c r="K773" s="99">
        <f>F773</f>
        <v>0</v>
      </c>
    </row>
    <row r="774" spans="1:11" ht="12.75">
      <c r="A774" s="100"/>
      <c r="B774" s="34" t="s">
        <v>34</v>
      </c>
      <c r="C774" s="84"/>
      <c r="D774" s="85"/>
      <c r="E774" s="85"/>
      <c r="F774" s="85"/>
      <c r="G774" s="85"/>
      <c r="H774" s="63">
        <f>H772*C774</f>
        <v>0</v>
      </c>
      <c r="I774" s="63"/>
      <c r="J774" s="63">
        <f>J772*C774</f>
        <v>0</v>
      </c>
      <c r="K774" s="66">
        <f>H774+J774</f>
        <v>0</v>
      </c>
    </row>
    <row r="775" spans="1:11" ht="12.75">
      <c r="A775" s="101"/>
      <c r="B775" s="87" t="s">
        <v>1</v>
      </c>
      <c r="C775" s="86"/>
      <c r="D775" s="88"/>
      <c r="E775" s="88"/>
      <c r="F775" s="88"/>
      <c r="G775" s="88"/>
      <c r="H775" s="88"/>
      <c r="I775" s="88"/>
      <c r="J775" s="88"/>
      <c r="K775" s="102">
        <f>K772+K773+K774</f>
        <v>0</v>
      </c>
    </row>
    <row r="776" spans="1:11" ht="12.75">
      <c r="A776" s="101"/>
      <c r="B776" s="89" t="s">
        <v>31</v>
      </c>
      <c r="C776" s="90"/>
      <c r="D776" s="88"/>
      <c r="E776" s="88"/>
      <c r="F776" s="88"/>
      <c r="G776" s="88"/>
      <c r="H776" s="88"/>
      <c r="I776" s="88"/>
      <c r="J776" s="88"/>
      <c r="K776" s="103">
        <f>K775*C776</f>
        <v>0</v>
      </c>
    </row>
    <row r="777" spans="1:11" ht="12.75">
      <c r="A777" s="101"/>
      <c r="B777" s="87" t="s">
        <v>1</v>
      </c>
      <c r="C777" s="86"/>
      <c r="D777" s="88"/>
      <c r="E777" s="88"/>
      <c r="F777" s="88"/>
      <c r="G777" s="88"/>
      <c r="H777" s="88"/>
      <c r="I777" s="88"/>
      <c r="J777" s="88"/>
      <c r="K777" s="102">
        <f>K775+K776</f>
        <v>0</v>
      </c>
    </row>
    <row r="778" spans="1:11" ht="12.75">
      <c r="A778" s="101"/>
      <c r="B778" s="89" t="s">
        <v>32</v>
      </c>
      <c r="C778" s="90"/>
      <c r="D778" s="88"/>
      <c r="E778" s="88"/>
      <c r="F778" s="88"/>
      <c r="G778" s="88"/>
      <c r="H778" s="88"/>
      <c r="I778" s="88"/>
      <c r="J778" s="88"/>
      <c r="K778" s="103">
        <f>K777*C778</f>
        <v>0</v>
      </c>
    </row>
    <row r="779" spans="1:11" ht="12.75">
      <c r="A779" s="101"/>
      <c r="B779" s="87" t="s">
        <v>1</v>
      </c>
      <c r="C779" s="86"/>
      <c r="D779" s="88"/>
      <c r="E779" s="88"/>
      <c r="F779" s="88"/>
      <c r="G779" s="88"/>
      <c r="H779" s="88"/>
      <c r="I779" s="88"/>
      <c r="J779" s="88"/>
      <c r="K779" s="102">
        <f>K777+K778</f>
        <v>0</v>
      </c>
    </row>
    <row r="780" spans="1:11" ht="12.75">
      <c r="A780" s="101"/>
      <c r="B780" s="91" t="s">
        <v>225</v>
      </c>
      <c r="C780" s="90"/>
      <c r="D780" s="88"/>
      <c r="E780" s="88"/>
      <c r="F780" s="88"/>
      <c r="G780" s="88"/>
      <c r="H780" s="88"/>
      <c r="I780" s="88"/>
      <c r="J780" s="88"/>
      <c r="K780" s="103">
        <f>K779*C780</f>
        <v>0</v>
      </c>
    </row>
    <row r="781" spans="1:11" ht="12.75">
      <c r="A781" s="101"/>
      <c r="B781" s="92" t="s">
        <v>2</v>
      </c>
      <c r="C781" s="86"/>
      <c r="D781" s="88"/>
      <c r="E781" s="88"/>
      <c r="F781" s="88"/>
      <c r="G781" s="88"/>
      <c r="H781" s="88"/>
      <c r="I781" s="88"/>
      <c r="J781" s="88"/>
      <c r="K781" s="102">
        <f>K780+K779</f>
        <v>0</v>
      </c>
    </row>
    <row r="782" spans="1:11" ht="12.75">
      <c r="A782" s="101"/>
      <c r="B782" s="93" t="s">
        <v>226</v>
      </c>
      <c r="C782" s="90"/>
      <c r="D782" s="88"/>
      <c r="E782" s="88"/>
      <c r="F782" s="88"/>
      <c r="G782" s="88"/>
      <c r="H782" s="88"/>
      <c r="I782" s="88"/>
      <c r="J782" s="88"/>
      <c r="K782" s="103" t="e">
        <f>#REF!*C782</f>
        <v>#REF!</v>
      </c>
    </row>
    <row r="783" spans="1:11" ht="15" thickBot="1">
      <c r="A783" s="104"/>
      <c r="B783" s="105" t="s">
        <v>3</v>
      </c>
      <c r="C783" s="106"/>
      <c r="D783" s="107"/>
      <c r="E783" s="107"/>
      <c r="F783" s="107"/>
      <c r="G783" s="107"/>
      <c r="H783" s="107"/>
      <c r="I783" s="107"/>
      <c r="J783" s="107"/>
      <c r="K783" s="108" t="e">
        <f>K782+#REF!</f>
        <v>#REF!</v>
      </c>
    </row>
  </sheetData>
  <autoFilter ref="A6:L783"/>
  <mergeCells count="7">
    <mergeCell ref="E4:F4"/>
    <mergeCell ref="G4:H4"/>
    <mergeCell ref="I4:J4"/>
    <mergeCell ref="A4:A5"/>
    <mergeCell ref="B4:B5"/>
    <mergeCell ref="C4:C5"/>
    <mergeCell ref="D4:D5"/>
  </mergeCells>
  <printOptions/>
  <pageMargins left="0.2" right="0.19" top="0.6" bottom="0.21" header="0.17" footer="0.16"/>
  <pageSetup horizontalDpi="600" verticalDpi="600" orientation="landscape" scale="80" r:id="rId1"/>
  <ignoredErrors>
    <ignoredError sqref="F772 H772 J772:K772" formulaRange="1"/>
    <ignoredError sqref="K777:K781 K7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Dzidziguri</cp:lastModifiedBy>
  <cp:lastPrinted>2019-06-03T07:16:18Z</cp:lastPrinted>
  <dcterms:created xsi:type="dcterms:W3CDTF">2003-08-20T10:56:57Z</dcterms:created>
  <dcterms:modified xsi:type="dcterms:W3CDTF">2019-08-22T05:49:30Z</dcterms:modified>
  <cp:category/>
  <cp:version/>
  <cp:contentType/>
  <cp:contentStatus/>
</cp:coreProperties>
</file>