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mC\Qavtaradze City mall\tender package\"/>
    </mc:Choice>
  </mc:AlternateContent>
  <xr:revisionPtr revIDLastSave="0" documentId="10_ncr:8100000_{B25F8A32-B919-4DDC-BC1D-97D806BF3C87}" xr6:coauthVersionLast="32" xr6:coauthVersionMax="32" xr10:uidLastSave="{00000000-0000-0000-0000-000000000000}"/>
  <bookViews>
    <workbookView xWindow="0" yWindow="0" windowWidth="28800" windowHeight="12432" tabRatio="912" xr2:uid="{00000000-000D-0000-FFFF-FFFF00000000}"/>
  </bookViews>
  <sheets>
    <sheet name="TOTAL" sheetId="1" r:id="rId1"/>
    <sheet name="1 ელექტროობა" sheetId="65" r:id="rId2"/>
    <sheet name="2 ვენტილაცია" sheetId="66" r:id="rId3"/>
    <sheet name="3 გათბობა-გაგრილება" sheetId="67" r:id="rId4"/>
    <sheet name="4  კანალიზაცია" sheetId="68" r:id="rId5"/>
    <sheet name="5სახანძრო უსაფრთხოება" sheetId="69" r:id="rId6"/>
  </sheets>
  <externalReferences>
    <externalReference r:id="rId7"/>
    <externalReference r:id="rId8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>#REF!</definedName>
    <definedName name="kurz1">#REF!</definedName>
    <definedName name="material" localSheetId="1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>[2]Rekapitulace!$G$13</definedName>
    <definedName name="montazs">[2]Rekapitulace!$G$13</definedName>
    <definedName name="_xlnm.Print_Area" localSheetId="1">'1 ელექტროობა'!$A$1:$S$63</definedName>
    <definedName name="_xlnm.Print_Area" localSheetId="2">'2 ვენტილაცია'!$A$1:$P$6</definedName>
    <definedName name="_xlnm.Print_Area" localSheetId="3">'3 გათბობა-გაგრილება'!$A$1:$P$6</definedName>
    <definedName name="_xlnm.Print_Area" localSheetId="4">'4  კანალიზაცია'!$A$1:$P$6</definedName>
    <definedName name="_xlnm.Print_Area" localSheetId="5">'5სახანძრო უსაფრთხოება'!$A$1:$P$6</definedName>
  </definedNames>
  <calcPr calcId="162913"/>
</workbook>
</file>

<file path=xl/calcChain.xml><?xml version="1.0" encoding="utf-8"?>
<calcChain xmlns="http://schemas.openxmlformats.org/spreadsheetml/2006/main">
  <c r="L4" i="65" l="1"/>
  <c r="P51" i="69" l="1"/>
  <c r="A14" i="68"/>
  <c r="A15" i="68" s="1"/>
  <c r="A16" i="68" s="1"/>
  <c r="A17" i="68" s="1"/>
  <c r="A18" i="68" s="1"/>
  <c r="A19" i="68" s="1"/>
  <c r="A15" i="67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14" i="66"/>
  <c r="A15" i="66" s="1"/>
  <c r="A16" i="66" s="1"/>
  <c r="A17" i="66" s="1"/>
  <c r="A18" i="66" s="1"/>
  <c r="A19" i="66" s="1"/>
  <c r="A14" i="65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l="1"/>
  <c r="A30" i="65"/>
  <c r="A31" i="65" s="1"/>
  <c r="A20" i="66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20" i="68"/>
  <c r="A21" i="68" s="1"/>
  <c r="A22" i="68" s="1"/>
  <c r="A23" i="68" s="1"/>
  <c r="A24" i="68" s="1"/>
  <c r="A25" i="68" s="1"/>
  <c r="A26" i="68" s="1"/>
  <c r="A27" i="68" s="1"/>
  <c r="A28" i="68" s="1"/>
  <c r="A29" i="68" s="1"/>
  <c r="A27" i="67"/>
  <c r="A32" i="65" l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30" i="68"/>
  <c r="A28" i="67"/>
  <c r="A29" i="67" s="1"/>
  <c r="A30" i="67" s="1"/>
  <c r="A31" i="67" s="1"/>
  <c r="A32" i="67" s="1"/>
  <c r="A33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43" i="65" l="1"/>
  <c r="A44" i="65" s="1"/>
  <c r="A45" i="65" s="1"/>
  <c r="A46" i="65" s="1"/>
  <c r="A47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4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8" i="65" s="1"/>
  <c r="A149" i="65" s="1"/>
  <c r="A150" i="65" s="1"/>
  <c r="A151" i="65" s="1"/>
  <c r="A153" i="65" s="1"/>
  <c r="A154" i="65" s="1"/>
  <c r="A155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5" i="65" s="1"/>
  <c r="A166" i="65" s="1"/>
  <c r="A167" i="65" s="1"/>
  <c r="A168" i="65" s="1"/>
  <c r="A169" i="65" s="1"/>
  <c r="A170" i="65" s="1"/>
  <c r="A171" i="65" s="1"/>
  <c r="A172" i="65" s="1"/>
  <c r="A174" i="65" s="1"/>
  <c r="A175" i="65" s="1"/>
  <c r="A176" i="65" s="1"/>
  <c r="A177" i="65" s="1"/>
  <c r="A178" i="65" s="1"/>
  <c r="A179" i="65" s="1"/>
  <c r="A180" i="65" s="1"/>
  <c r="A181" i="65" s="1"/>
  <c r="A182" i="65" s="1"/>
  <c r="A183" i="65" s="1"/>
  <c r="A184" i="65" s="1"/>
  <c r="A185" i="65" s="1"/>
  <c r="A186" i="65" s="1"/>
  <c r="A187" i="65" s="1"/>
  <c r="A188" i="65" s="1"/>
  <c r="A189" i="65" s="1"/>
  <c r="A190" i="65" s="1"/>
  <c r="A191" i="65" s="1"/>
  <c r="A192" i="65" s="1"/>
  <c r="A193" i="65" s="1"/>
  <c r="A194" i="65" s="1"/>
  <c r="A195" i="65" s="1"/>
  <c r="A196" i="65" s="1"/>
  <c r="A197" i="65" s="1"/>
  <c r="A199" i="65" s="1"/>
  <c r="A200" i="65" s="1"/>
  <c r="A201" i="65" s="1"/>
  <c r="A202" i="65" s="1"/>
  <c r="A203" i="65" s="1"/>
  <c r="A204" i="65" s="1"/>
  <c r="A205" i="65" s="1"/>
  <c r="A206" i="65" s="1"/>
  <c r="A207" i="65" s="1"/>
  <c r="A208" i="65" s="1"/>
  <c r="A209" i="65" s="1"/>
  <c r="A210" i="65" s="1"/>
  <c r="A211" i="65" s="1"/>
  <c r="A212" i="65" s="1"/>
  <c r="A213" i="65" s="1"/>
  <c r="A214" i="65" s="1"/>
  <c r="A215" i="65" s="1"/>
  <c r="A216" i="65" s="1"/>
  <c r="A217" i="65" s="1"/>
  <c r="A218" i="65" s="1"/>
  <c r="A220" i="65" s="1"/>
  <c r="A221" i="65" s="1"/>
  <c r="A222" i="65" s="1"/>
  <c r="A223" i="65" s="1"/>
  <c r="A224" i="65" s="1"/>
  <c r="A225" i="65" s="1"/>
  <c r="A226" i="65" s="1"/>
  <c r="A227" i="65" s="1"/>
  <c r="A228" i="65" s="1"/>
  <c r="A229" i="65" s="1"/>
  <c r="A230" i="65" s="1"/>
  <c r="A231" i="65" s="1"/>
  <c r="A232" i="65" s="1"/>
  <c r="A233" i="65" s="1"/>
  <c r="A234" i="65" s="1"/>
  <c r="A235" i="65" s="1"/>
  <c r="A237" i="65" s="1"/>
  <c r="A238" i="65" s="1"/>
  <c r="A239" i="65" s="1"/>
  <c r="A240" i="65" s="1"/>
  <c r="A241" i="65" s="1"/>
  <c r="A242" i="65" s="1"/>
  <c r="A243" i="65" s="1"/>
  <c r="A244" i="65" s="1"/>
  <c r="A245" i="65" s="1"/>
  <c r="A246" i="65" s="1"/>
  <c r="A247" i="65" s="1"/>
  <c r="A249" i="65" s="1"/>
  <c r="A250" i="65" s="1"/>
  <c r="A251" i="65" s="1"/>
  <c r="A252" i="65" s="1"/>
  <c r="A253" i="65" s="1"/>
  <c r="A254" i="65" s="1"/>
  <c r="A255" i="65" s="1"/>
  <c r="A256" i="65" s="1"/>
  <c r="A257" i="65" s="1"/>
  <c r="A258" i="65" s="1"/>
  <c r="A259" i="65" s="1"/>
  <c r="A260" i="65" s="1"/>
  <c r="A261" i="65" s="1"/>
  <c r="A262" i="65" s="1"/>
  <c r="A263" i="65" s="1"/>
  <c r="A264" i="65" s="1"/>
  <c r="A265" i="65" s="1"/>
  <c r="A266" i="65" s="1"/>
  <c r="A267" i="65" s="1"/>
  <c r="A268" i="65" s="1"/>
  <c r="A269" i="65" s="1"/>
  <c r="A270" i="65" s="1"/>
  <c r="A271" i="65" s="1"/>
  <c r="A272" i="65" s="1"/>
  <c r="A274" i="65" s="1"/>
  <c r="A275" i="65" s="1"/>
  <c r="A276" i="65" s="1"/>
  <c r="A277" i="65" s="1"/>
  <c r="A278" i="65" s="1"/>
  <c r="A279" i="65" s="1"/>
  <c r="A280" i="65" s="1"/>
  <c r="A281" i="65" s="1"/>
  <c r="A282" i="65" s="1"/>
  <c r="A283" i="65" s="1"/>
  <c r="A284" i="65" s="1"/>
  <c r="A285" i="65" s="1"/>
  <c r="A287" i="65" s="1"/>
  <c r="A288" i="65" s="1"/>
  <c r="A289" i="65" s="1"/>
  <c r="A290" i="65" s="1"/>
  <c r="A291" i="65" s="1"/>
  <c r="A292" i="65" s="1"/>
  <c r="A293" i="65" s="1"/>
  <c r="A294" i="65" s="1"/>
  <c r="A295" i="65" s="1"/>
  <c r="A296" i="65" s="1"/>
  <c r="A297" i="65" s="1"/>
  <c r="A298" i="65" s="1"/>
  <c r="A299" i="65" s="1"/>
  <c r="A301" i="65" s="1"/>
  <c r="A302" i="65" s="1"/>
  <c r="A303" i="65" s="1"/>
  <c r="A304" i="65" s="1"/>
  <c r="A305" i="65" s="1"/>
  <c r="A306" i="65" s="1"/>
  <c r="A307" i="65" s="1"/>
  <c r="A308" i="65" s="1"/>
  <c r="A309" i="65" s="1"/>
  <c r="A310" i="65" s="1"/>
  <c r="A311" i="65" s="1"/>
  <c r="A312" i="65" s="1"/>
  <c r="A314" i="65" s="1"/>
  <c r="A315" i="65" s="1"/>
  <c r="A316" i="65" s="1"/>
  <c r="A317" i="65" s="1"/>
  <c r="A318" i="65" s="1"/>
  <c r="A319" i="65" s="1"/>
  <c r="A320" i="65" s="1"/>
  <c r="A321" i="65" s="1"/>
  <c r="A322" i="65" s="1"/>
  <c r="A323" i="65" s="1"/>
  <c r="A324" i="65" s="1"/>
  <c r="A325" i="65" s="1"/>
  <c r="A327" i="65" s="1"/>
  <c r="A328" i="65" s="1"/>
  <c r="A329" i="65" s="1"/>
  <c r="A330" i="65" s="1"/>
  <c r="A331" i="65" s="1"/>
  <c r="A332" i="65" s="1"/>
  <c r="A333" i="65" s="1"/>
  <c r="A334" i="65" s="1"/>
  <c r="A335" i="65" s="1"/>
  <c r="A336" i="65" s="1"/>
  <c r="A337" i="65" s="1"/>
  <c r="A338" i="65" s="1"/>
  <c r="A340" i="65" s="1"/>
  <c r="A341" i="65" s="1"/>
  <c r="A342" i="65" s="1"/>
  <c r="A343" i="65" s="1"/>
  <c r="A344" i="65" s="1"/>
  <c r="A345" i="65" s="1"/>
  <c r="A346" i="65" s="1"/>
  <c r="A347" i="65" s="1"/>
  <c r="A348" i="65" s="1"/>
  <c r="A349" i="65" s="1"/>
  <c r="A350" i="65" s="1"/>
  <c r="A351" i="65" s="1"/>
  <c r="A353" i="65" s="1"/>
  <c r="A354" i="65" s="1"/>
  <c r="A355" i="65" s="1"/>
  <c r="A356" i="65" s="1"/>
  <c r="A357" i="65" s="1"/>
  <c r="A359" i="65" s="1"/>
  <c r="A360" i="65" s="1"/>
  <c r="A361" i="65" s="1"/>
  <c r="A362" i="65" s="1"/>
  <c r="A363" i="65" s="1"/>
  <c r="A364" i="65" s="1"/>
  <c r="A365" i="65" s="1"/>
  <c r="A366" i="65" s="1"/>
  <c r="A367" i="65" s="1"/>
  <c r="A368" i="65" s="1"/>
  <c r="A369" i="65" s="1"/>
  <c r="A371" i="65" s="1"/>
  <c r="A372" i="65" s="1"/>
  <c r="A373" i="65" s="1"/>
  <c r="A374" i="65" s="1"/>
  <c r="A375" i="65" s="1"/>
  <c r="A376" i="65" s="1"/>
  <c r="A377" i="65" s="1"/>
  <c r="A378" i="65" s="1"/>
  <c r="A379" i="65" s="1"/>
  <c r="A380" i="65" s="1"/>
  <c r="A381" i="65" s="1"/>
  <c r="A382" i="65" s="1"/>
  <c r="A383" i="65" s="1"/>
  <c r="A385" i="65" s="1"/>
  <c r="A386" i="65" s="1"/>
  <c r="A387" i="65" s="1"/>
  <c r="A388" i="65" s="1"/>
  <c r="A389" i="65" s="1"/>
  <c r="A390" i="65" s="1"/>
  <c r="A391" i="65" s="1"/>
  <c r="A392" i="65" s="1"/>
  <c r="A394" i="65" s="1"/>
  <c r="A395" i="65" s="1"/>
  <c r="A396" i="65" s="1"/>
  <c r="A397" i="65" s="1"/>
  <c r="A398" i="65" s="1"/>
  <c r="A399" i="65" s="1"/>
  <c r="A400" i="65" s="1"/>
  <c r="A401" i="65" s="1"/>
  <c r="A402" i="65" s="1"/>
  <c r="A403" i="65" s="1"/>
  <c r="A405" i="65" s="1"/>
  <c r="A406" i="65" s="1"/>
  <c r="A407" i="65" s="1"/>
  <c r="A408" i="65" s="1"/>
  <c r="A409" i="65" s="1"/>
  <c r="A410" i="65" s="1"/>
  <c r="A411" i="65" s="1"/>
  <c r="A412" i="65" s="1"/>
  <c r="A413" i="65" s="1"/>
  <c r="A414" i="65" s="1"/>
  <c r="A416" i="65" s="1"/>
  <c r="A417" i="65" s="1"/>
  <c r="A418" i="65" s="1"/>
  <c r="A419" i="65" s="1"/>
  <c r="A420" i="65" s="1"/>
  <c r="A421" i="65" s="1"/>
  <c r="A422" i="65" s="1"/>
  <c r="A423" i="65" s="1"/>
  <c r="A424" i="65" s="1"/>
  <c r="A425" i="65" s="1"/>
  <c r="A427" i="65" s="1"/>
  <c r="A428" i="65" s="1"/>
  <c r="A429" i="65" s="1"/>
  <c r="A430" i="65" s="1"/>
  <c r="A432" i="65" s="1"/>
  <c r="A433" i="65" s="1"/>
  <c r="A434" i="65" s="1"/>
  <c r="A435" i="65" s="1"/>
  <c r="A436" i="65" s="1"/>
  <c r="A438" i="65" s="1"/>
  <c r="A439" i="65" s="1"/>
  <c r="A440" i="65" s="1"/>
  <c r="A441" i="65" s="1"/>
  <c r="A442" i="65" s="1"/>
  <c r="A443" i="65" s="1"/>
  <c r="A444" i="65" s="1"/>
  <c r="A445" i="65" s="1"/>
  <c r="A446" i="65" s="1"/>
  <c r="A447" i="65" s="1"/>
  <c r="A448" i="65" s="1"/>
  <c r="A449" i="65" s="1"/>
  <c r="A450" i="65" s="1"/>
  <c r="A451" i="65" s="1"/>
  <c r="A452" i="65" s="1"/>
  <c r="A454" i="65" s="1"/>
  <c r="A455" i="65" s="1"/>
  <c r="A31" i="68"/>
  <c r="A50" i="67"/>
  <c r="A51" i="67" s="1"/>
  <c r="A52" i="67" s="1"/>
  <c r="A53" i="67"/>
  <c r="A456" i="65" l="1"/>
  <c r="A32" i="68"/>
  <c r="A33" i="68" s="1"/>
  <c r="A54" i="67"/>
  <c r="A55" i="67" s="1"/>
  <c r="A34" i="68" l="1"/>
  <c r="A35" i="68" s="1"/>
  <c r="A457" i="65"/>
  <c r="A458" i="65" s="1"/>
  <c r="A459" i="65" s="1"/>
  <c r="A460" i="65" s="1"/>
  <c r="A462" i="65" s="1"/>
  <c r="A463" i="65" s="1"/>
  <c r="A464" i="65" s="1"/>
  <c r="A465" i="65" s="1"/>
  <c r="A467" i="65" s="1"/>
  <c r="A468" i="65" s="1"/>
  <c r="A469" i="65" s="1"/>
  <c r="A56" i="67"/>
  <c r="A57" i="67" s="1"/>
  <c r="A58" i="67" s="1"/>
  <c r="A59" i="67" s="1"/>
  <c r="E15" i="1"/>
  <c r="A36" i="68" l="1"/>
  <c r="A37" i="68" s="1"/>
  <c r="A470" i="65"/>
  <c r="A471" i="65" s="1"/>
  <c r="A472" i="65" s="1"/>
  <c r="A473" i="65" s="1"/>
  <c r="A474" i="65" s="1"/>
  <c r="A60" i="67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61" i="67"/>
  <c r="A38" i="68" l="1"/>
  <c r="A39" i="68" s="1"/>
  <c r="J30" i="65"/>
  <c r="K30" i="65" s="1"/>
  <c r="H30" i="65"/>
  <c r="I30" i="65" s="1"/>
  <c r="A124" i="67"/>
  <c r="A125" i="67"/>
  <c r="A126" i="67" s="1"/>
  <c r="A127" i="67" s="1"/>
  <c r="A128" i="67" s="1"/>
  <c r="A129" i="67" s="1"/>
  <c r="H516" i="65"/>
  <c r="I516" i="65" s="1"/>
  <c r="H517" i="65"/>
  <c r="I517" i="65" s="1"/>
  <c r="J516" i="65"/>
  <c r="K516" i="65" s="1"/>
  <c r="J517" i="65"/>
  <c r="K517" i="65" s="1"/>
  <c r="H480" i="65"/>
  <c r="I480" i="65" s="1"/>
  <c r="J480" i="65"/>
  <c r="K480" i="65" s="1"/>
  <c r="J476" i="65"/>
  <c r="K476" i="65" s="1"/>
  <c r="H476" i="65"/>
  <c r="I476" i="65" s="1"/>
  <c r="A475" i="65"/>
  <c r="A476" i="65" s="1"/>
  <c r="A477" i="65" s="1"/>
  <c r="J473" i="65"/>
  <c r="K473" i="65" s="1"/>
  <c r="H473" i="65"/>
  <c r="I473" i="65" s="1"/>
  <c r="H471" i="65"/>
  <c r="I471" i="65" s="1"/>
  <c r="J471" i="65"/>
  <c r="K471" i="65" s="1"/>
  <c r="H457" i="65"/>
  <c r="I457" i="65" s="1"/>
  <c r="J457" i="65"/>
  <c r="K457" i="65" s="1"/>
  <c r="J43" i="65"/>
  <c r="K43" i="65" s="1"/>
  <c r="H43" i="65"/>
  <c r="I43" i="65" s="1"/>
  <c r="J60" i="65"/>
  <c r="K60" i="65" s="1"/>
  <c r="J59" i="65"/>
  <c r="K59" i="65" s="1"/>
  <c r="J58" i="65"/>
  <c r="K58" i="65" s="1"/>
  <c r="J57" i="65"/>
  <c r="K57" i="65" s="1"/>
  <c r="H60" i="65"/>
  <c r="I60" i="65" s="1"/>
  <c r="L60" i="65" s="1"/>
  <c r="M60" i="65" s="1"/>
  <c r="H59" i="65"/>
  <c r="I59" i="65" s="1"/>
  <c r="H58" i="65"/>
  <c r="I58" i="65" s="1"/>
  <c r="L58" i="65" s="1"/>
  <c r="M58" i="65" s="1"/>
  <c r="H57" i="65"/>
  <c r="I57" i="65" s="1"/>
  <c r="H56" i="65"/>
  <c r="I56" i="65" s="1"/>
  <c r="J50" i="65"/>
  <c r="K50" i="65" s="1"/>
  <c r="J49" i="65"/>
  <c r="K49" i="65" s="1"/>
  <c r="H13" i="65"/>
  <c r="I13" i="65" s="1"/>
  <c r="J56" i="65"/>
  <c r="K56" i="65" s="1"/>
  <c r="J55" i="65"/>
  <c r="K55" i="65" s="1"/>
  <c r="J54" i="65"/>
  <c r="K54" i="65" s="1"/>
  <c r="J53" i="65"/>
  <c r="K53" i="65" s="1"/>
  <c r="J52" i="65"/>
  <c r="K52" i="65" s="1"/>
  <c r="J51" i="65"/>
  <c r="K51" i="65" s="1"/>
  <c r="J13" i="65"/>
  <c r="K13" i="65" s="1"/>
  <c r="H50" i="65"/>
  <c r="I50" i="65" s="1"/>
  <c r="H49" i="65"/>
  <c r="I49" i="65" s="1"/>
  <c r="H55" i="65"/>
  <c r="I55" i="65" s="1"/>
  <c r="H54" i="65"/>
  <c r="I54" i="65" s="1"/>
  <c r="H53" i="65"/>
  <c r="I53" i="65" s="1"/>
  <c r="H52" i="65"/>
  <c r="I52" i="65" s="1"/>
  <c r="H51" i="65"/>
  <c r="I51" i="65" s="1"/>
  <c r="J544" i="65"/>
  <c r="K544" i="65" s="1"/>
  <c r="H543" i="65"/>
  <c r="I543" i="65" s="1"/>
  <c r="J540" i="65"/>
  <c r="K540" i="65" s="1"/>
  <c r="H539" i="65"/>
  <c r="I539" i="65" s="1"/>
  <c r="J536" i="65"/>
  <c r="K536" i="65" s="1"/>
  <c r="H535" i="65"/>
  <c r="I535" i="65" s="1"/>
  <c r="J532" i="65"/>
  <c r="K532" i="65" s="1"/>
  <c r="H531" i="65"/>
  <c r="I531" i="65" s="1"/>
  <c r="J527" i="65"/>
  <c r="K527" i="65" s="1"/>
  <c r="H526" i="65"/>
  <c r="I526" i="65" s="1"/>
  <c r="J523" i="65"/>
  <c r="K523" i="65" s="1"/>
  <c r="H522" i="65"/>
  <c r="I522" i="65" s="1"/>
  <c r="J515" i="65"/>
  <c r="K515" i="65" s="1"/>
  <c r="H514" i="65"/>
  <c r="I514" i="65" s="1"/>
  <c r="J511" i="65"/>
  <c r="K511" i="65" s="1"/>
  <c r="H510" i="65"/>
  <c r="I510" i="65" s="1"/>
  <c r="J506" i="65"/>
  <c r="K506" i="65" s="1"/>
  <c r="H503" i="65"/>
  <c r="I503" i="65" s="1"/>
  <c r="H499" i="65"/>
  <c r="I499" i="65" s="1"/>
  <c r="J497" i="65"/>
  <c r="K497" i="65" s="1"/>
  <c r="H493" i="65"/>
  <c r="I493" i="65" s="1"/>
  <c r="H489" i="65"/>
  <c r="I489" i="65" s="1"/>
  <c r="H477" i="65"/>
  <c r="I477" i="65" s="1"/>
  <c r="J474" i="65"/>
  <c r="K474" i="65" s="1"/>
  <c r="H472" i="65"/>
  <c r="I472" i="65" s="1"/>
  <c r="H468" i="65"/>
  <c r="I468" i="65" s="1"/>
  <c r="H463" i="65"/>
  <c r="I463" i="65" s="1"/>
  <c r="H462" i="65"/>
  <c r="I462" i="65" s="1"/>
  <c r="H460" i="65"/>
  <c r="I460" i="65" s="1"/>
  <c r="H458" i="65"/>
  <c r="I458" i="65" s="1"/>
  <c r="H452" i="65"/>
  <c r="I452" i="65" s="1"/>
  <c r="H451" i="65"/>
  <c r="I451" i="65" s="1"/>
  <c r="H450" i="65"/>
  <c r="I450" i="65" s="1"/>
  <c r="H448" i="65"/>
  <c r="I448" i="65" s="1"/>
  <c r="H445" i="65"/>
  <c r="I445" i="65" s="1"/>
  <c r="J443" i="65"/>
  <c r="K443" i="65" s="1"/>
  <c r="H440" i="65"/>
  <c r="I440" i="65" s="1"/>
  <c r="H436" i="65"/>
  <c r="I436" i="65" s="1"/>
  <c r="J434" i="65"/>
  <c r="K434" i="65" s="1"/>
  <c r="J545" i="65"/>
  <c r="K545" i="65" s="1"/>
  <c r="H544" i="65"/>
  <c r="I544" i="65" s="1"/>
  <c r="L544" i="65" s="1"/>
  <c r="M544" i="65" s="1"/>
  <c r="J541" i="65"/>
  <c r="K541" i="65" s="1"/>
  <c r="H540" i="65"/>
  <c r="I540" i="65" s="1"/>
  <c r="L540" i="65" s="1"/>
  <c r="M540" i="65" s="1"/>
  <c r="J537" i="65"/>
  <c r="K537" i="65" s="1"/>
  <c r="H536" i="65"/>
  <c r="I536" i="65" s="1"/>
  <c r="J533" i="65"/>
  <c r="K533" i="65" s="1"/>
  <c r="H532" i="65"/>
  <c r="I532" i="65" s="1"/>
  <c r="J528" i="65"/>
  <c r="K528" i="65" s="1"/>
  <c r="H527" i="65"/>
  <c r="I527" i="65" s="1"/>
  <c r="J524" i="65"/>
  <c r="K524" i="65" s="1"/>
  <c r="H523" i="65"/>
  <c r="I523" i="65" s="1"/>
  <c r="J520" i="65"/>
  <c r="K520" i="65" s="1"/>
  <c r="J519" i="65"/>
  <c r="K519" i="65" s="1"/>
  <c r="H511" i="65"/>
  <c r="I511" i="65" s="1"/>
  <c r="H506" i="65"/>
  <c r="I506" i="65" s="1"/>
  <c r="J504" i="65"/>
  <c r="K504" i="65" s="1"/>
  <c r="H501" i="65"/>
  <c r="I501" i="65" s="1"/>
  <c r="H497" i="65"/>
  <c r="I497" i="65" s="1"/>
  <c r="J495" i="65"/>
  <c r="K495" i="65" s="1"/>
  <c r="H494" i="65"/>
  <c r="I494" i="65" s="1"/>
  <c r="J491" i="65"/>
  <c r="K491" i="65" s="1"/>
  <c r="H490" i="65"/>
  <c r="I490" i="65" s="1"/>
  <c r="J487" i="65"/>
  <c r="K487" i="65" s="1"/>
  <c r="J485" i="65"/>
  <c r="K485" i="65" s="1"/>
  <c r="J483" i="65"/>
  <c r="K483" i="65" s="1"/>
  <c r="J479" i="65"/>
  <c r="K479" i="65" s="1"/>
  <c r="H478" i="65"/>
  <c r="I478" i="65" s="1"/>
  <c r="H474" i="65"/>
  <c r="I474" i="65" s="1"/>
  <c r="L474" i="65" s="1"/>
  <c r="M474" i="65" s="1"/>
  <c r="J465" i="65"/>
  <c r="K465" i="65" s="1"/>
  <c r="H464" i="65"/>
  <c r="I464" i="65" s="1"/>
  <c r="J455" i="65"/>
  <c r="K455" i="65" s="1"/>
  <c r="H454" i="65"/>
  <c r="I454" i="65" s="1"/>
  <c r="H446" i="65"/>
  <c r="I446" i="65" s="1"/>
  <c r="H443" i="65"/>
  <c r="I443" i="65" s="1"/>
  <c r="J441" i="65"/>
  <c r="K441" i="65" s="1"/>
  <c r="H438" i="65"/>
  <c r="I438" i="65" s="1"/>
  <c r="H434" i="65"/>
  <c r="I434" i="65" s="1"/>
  <c r="J573" i="65"/>
  <c r="K573" i="65" s="1"/>
  <c r="J572" i="65"/>
  <c r="K572" i="65" s="1"/>
  <c r="J571" i="65"/>
  <c r="K571" i="65" s="1"/>
  <c r="J570" i="65"/>
  <c r="K570" i="65" s="1"/>
  <c r="J569" i="65"/>
  <c r="K569" i="65" s="1"/>
  <c r="J568" i="65"/>
  <c r="K568" i="65" s="1"/>
  <c r="J567" i="65"/>
  <c r="K567" i="65" s="1"/>
  <c r="J566" i="65"/>
  <c r="K566" i="65" s="1"/>
  <c r="J565" i="65"/>
  <c r="K565" i="65" s="1"/>
  <c r="J564" i="65"/>
  <c r="K564" i="65" s="1"/>
  <c r="J563" i="65"/>
  <c r="K563" i="65" s="1"/>
  <c r="J562" i="65"/>
  <c r="K562" i="65" s="1"/>
  <c r="J561" i="65"/>
  <c r="K561" i="65" s="1"/>
  <c r="J560" i="65"/>
  <c r="K560" i="65" s="1"/>
  <c r="J558" i="65"/>
  <c r="K558" i="65" s="1"/>
  <c r="J557" i="65"/>
  <c r="K557" i="65" s="1"/>
  <c r="J556" i="65"/>
  <c r="K556" i="65" s="1"/>
  <c r="J555" i="65"/>
  <c r="K555" i="65" s="1"/>
  <c r="J554" i="65"/>
  <c r="K554" i="65" s="1"/>
  <c r="J552" i="65"/>
  <c r="K552" i="65" s="1"/>
  <c r="J551" i="65"/>
  <c r="K551" i="65" s="1"/>
  <c r="J550" i="65"/>
  <c r="K550" i="65" s="1"/>
  <c r="J549" i="65"/>
  <c r="K549" i="65" s="1"/>
  <c r="J548" i="65"/>
  <c r="K548" i="65" s="1"/>
  <c r="J547" i="65"/>
  <c r="K547" i="65" s="1"/>
  <c r="J546" i="65"/>
  <c r="K546" i="65" s="1"/>
  <c r="H545" i="65"/>
  <c r="I545" i="65" s="1"/>
  <c r="L545" i="65" s="1"/>
  <c r="M545" i="65" s="1"/>
  <c r="J542" i="65"/>
  <c r="K542" i="65" s="1"/>
  <c r="H541" i="65"/>
  <c r="I541" i="65" s="1"/>
  <c r="L541" i="65" s="1"/>
  <c r="M541" i="65" s="1"/>
  <c r="J538" i="65"/>
  <c r="K538" i="65" s="1"/>
  <c r="H537" i="65"/>
  <c r="I537" i="65" s="1"/>
  <c r="J534" i="65"/>
  <c r="K534" i="65" s="1"/>
  <c r="H533" i="65"/>
  <c r="I533" i="65" s="1"/>
  <c r="J530" i="65"/>
  <c r="K530" i="65" s="1"/>
  <c r="H528" i="65"/>
  <c r="I528" i="65" s="1"/>
  <c r="J525" i="65"/>
  <c r="K525" i="65" s="1"/>
  <c r="H524" i="65"/>
  <c r="I524" i="65" s="1"/>
  <c r="J521" i="65"/>
  <c r="K521" i="65" s="1"/>
  <c r="H520" i="65"/>
  <c r="I520" i="65" s="1"/>
  <c r="H519" i="65"/>
  <c r="I519" i="65" s="1"/>
  <c r="H515" i="65"/>
  <c r="I515" i="65" s="1"/>
  <c r="J513" i="65"/>
  <c r="K513" i="65" s="1"/>
  <c r="H512" i="65"/>
  <c r="I512" i="65" s="1"/>
  <c r="J509" i="65"/>
  <c r="K509" i="65" s="1"/>
  <c r="H507" i="65"/>
  <c r="I507" i="65" s="1"/>
  <c r="H504" i="65"/>
  <c r="I504" i="65" s="1"/>
  <c r="J502" i="65"/>
  <c r="K502" i="65" s="1"/>
  <c r="H498" i="65"/>
  <c r="I498" i="65" s="1"/>
  <c r="H495" i="65"/>
  <c r="I495" i="65" s="1"/>
  <c r="H491" i="65"/>
  <c r="I491" i="65" s="1"/>
  <c r="H475" i="65"/>
  <c r="I475" i="65" s="1"/>
  <c r="J470" i="65"/>
  <c r="K470" i="65" s="1"/>
  <c r="H469" i="65"/>
  <c r="I469" i="65" s="1"/>
  <c r="J467" i="65"/>
  <c r="K467" i="65" s="1"/>
  <c r="H465" i="65"/>
  <c r="I465" i="65" s="1"/>
  <c r="J462" i="65"/>
  <c r="K462" i="65" s="1"/>
  <c r="J460" i="65"/>
  <c r="K460" i="65" s="1"/>
  <c r="H459" i="65"/>
  <c r="I459" i="65" s="1"/>
  <c r="J456" i="65"/>
  <c r="K456" i="65" s="1"/>
  <c r="H455" i="65"/>
  <c r="I455" i="65" s="1"/>
  <c r="J451" i="65"/>
  <c r="K451" i="65" s="1"/>
  <c r="J450" i="65"/>
  <c r="K450" i="65" s="1"/>
  <c r="H449" i="65"/>
  <c r="I449" i="65" s="1"/>
  <c r="J447" i="65"/>
  <c r="K447" i="65" s="1"/>
  <c r="H444" i="65"/>
  <c r="I444" i="65" s="1"/>
  <c r="H441" i="65"/>
  <c r="I441" i="65" s="1"/>
  <c r="L441" i="65" s="1"/>
  <c r="M441" i="65" s="1"/>
  <c r="J439" i="65"/>
  <c r="K439" i="65" s="1"/>
  <c r="K4" i="66"/>
  <c r="H573" i="65"/>
  <c r="I573" i="65" s="1"/>
  <c r="L573" i="65" s="1"/>
  <c r="M573" i="65" s="1"/>
  <c r="H572" i="65"/>
  <c r="I572" i="65" s="1"/>
  <c r="H571" i="65"/>
  <c r="I571" i="65" s="1"/>
  <c r="L571" i="65" s="1"/>
  <c r="M571" i="65" s="1"/>
  <c r="H570" i="65"/>
  <c r="I570" i="65" s="1"/>
  <c r="L570" i="65" s="1"/>
  <c r="M570" i="65" s="1"/>
  <c r="H569" i="65"/>
  <c r="I569" i="65" s="1"/>
  <c r="L569" i="65" s="1"/>
  <c r="M569" i="65" s="1"/>
  <c r="H568" i="65"/>
  <c r="I568" i="65" s="1"/>
  <c r="H567" i="65"/>
  <c r="I567" i="65" s="1"/>
  <c r="L567" i="65" s="1"/>
  <c r="M567" i="65" s="1"/>
  <c r="H566" i="65"/>
  <c r="I566" i="65" s="1"/>
  <c r="L566" i="65" s="1"/>
  <c r="M566" i="65" s="1"/>
  <c r="H565" i="65"/>
  <c r="I565" i="65" s="1"/>
  <c r="L565" i="65" s="1"/>
  <c r="M565" i="65" s="1"/>
  <c r="H564" i="65"/>
  <c r="I564" i="65" s="1"/>
  <c r="H563" i="65"/>
  <c r="I563" i="65" s="1"/>
  <c r="L563" i="65" s="1"/>
  <c r="M563" i="65" s="1"/>
  <c r="H562" i="65"/>
  <c r="I562" i="65" s="1"/>
  <c r="L562" i="65" s="1"/>
  <c r="M562" i="65" s="1"/>
  <c r="H561" i="65"/>
  <c r="I561" i="65" s="1"/>
  <c r="L561" i="65" s="1"/>
  <c r="M561" i="65" s="1"/>
  <c r="H560" i="65"/>
  <c r="I560" i="65" s="1"/>
  <c r="H558" i="65"/>
  <c r="I558" i="65" s="1"/>
  <c r="L558" i="65" s="1"/>
  <c r="M558" i="65" s="1"/>
  <c r="H557" i="65"/>
  <c r="I557" i="65" s="1"/>
  <c r="L557" i="65" s="1"/>
  <c r="M557" i="65" s="1"/>
  <c r="H556" i="65"/>
  <c r="I556" i="65" s="1"/>
  <c r="H555" i="65"/>
  <c r="I555" i="65" s="1"/>
  <c r="H554" i="65"/>
  <c r="I554" i="65" s="1"/>
  <c r="L554" i="65" s="1"/>
  <c r="M554" i="65" s="1"/>
  <c r="H552" i="65"/>
  <c r="I552" i="65" s="1"/>
  <c r="L552" i="65" s="1"/>
  <c r="M552" i="65" s="1"/>
  <c r="H551" i="65"/>
  <c r="I551" i="65" s="1"/>
  <c r="L551" i="65" s="1"/>
  <c r="M551" i="65" s="1"/>
  <c r="H550" i="65"/>
  <c r="I550" i="65" s="1"/>
  <c r="L550" i="65" s="1"/>
  <c r="M550" i="65" s="1"/>
  <c r="H549" i="65"/>
  <c r="I549" i="65" s="1"/>
  <c r="L549" i="65" s="1"/>
  <c r="M549" i="65" s="1"/>
  <c r="H548" i="65"/>
  <c r="I548" i="65" s="1"/>
  <c r="L548" i="65" s="1"/>
  <c r="M548" i="65" s="1"/>
  <c r="H547" i="65"/>
  <c r="I547" i="65" s="1"/>
  <c r="L547" i="65" s="1"/>
  <c r="M547" i="65" s="1"/>
  <c r="H546" i="65"/>
  <c r="I546" i="65" s="1"/>
  <c r="L546" i="65" s="1"/>
  <c r="M546" i="65" s="1"/>
  <c r="J543" i="65"/>
  <c r="K543" i="65" s="1"/>
  <c r="H542" i="65"/>
  <c r="I542" i="65" s="1"/>
  <c r="L542" i="65" s="1"/>
  <c r="M542" i="65" s="1"/>
  <c r="J539" i="65"/>
  <c r="K539" i="65" s="1"/>
  <c r="H538" i="65"/>
  <c r="I538" i="65" s="1"/>
  <c r="L538" i="65" s="1"/>
  <c r="M538" i="65" s="1"/>
  <c r="J535" i="65"/>
  <c r="K535" i="65" s="1"/>
  <c r="H534" i="65"/>
  <c r="I534" i="65" s="1"/>
  <c r="L534" i="65" s="1"/>
  <c r="M534" i="65" s="1"/>
  <c r="J531" i="65"/>
  <c r="K531" i="65" s="1"/>
  <c r="H530" i="65"/>
  <c r="I530" i="65" s="1"/>
  <c r="L530" i="65" s="1"/>
  <c r="M530" i="65" s="1"/>
  <c r="J526" i="65"/>
  <c r="K526" i="65" s="1"/>
  <c r="H525" i="65"/>
  <c r="I525" i="65" s="1"/>
  <c r="J522" i="65"/>
  <c r="K522" i="65" s="1"/>
  <c r="H521" i="65"/>
  <c r="I521" i="65" s="1"/>
  <c r="H513" i="65"/>
  <c r="I513" i="65" s="1"/>
  <c r="H509" i="65"/>
  <c r="I509" i="65" s="1"/>
  <c r="L509" i="65" s="1"/>
  <c r="M509" i="65" s="1"/>
  <c r="H505" i="65"/>
  <c r="I505" i="65" s="1"/>
  <c r="H502" i="65"/>
  <c r="I502" i="65" s="1"/>
  <c r="J499" i="65"/>
  <c r="K499" i="65" s="1"/>
  <c r="H496" i="65"/>
  <c r="I496" i="65" s="1"/>
  <c r="J493" i="65"/>
  <c r="K493" i="65" s="1"/>
  <c r="H492" i="65"/>
  <c r="I492" i="65" s="1"/>
  <c r="J489" i="65"/>
  <c r="K489" i="65" s="1"/>
  <c r="H488" i="65"/>
  <c r="I488" i="65" s="1"/>
  <c r="H487" i="65"/>
  <c r="I487" i="65" s="1"/>
  <c r="H486" i="65"/>
  <c r="I486" i="65" s="1"/>
  <c r="H485" i="65"/>
  <c r="I485" i="65" s="1"/>
  <c r="L485" i="65" s="1"/>
  <c r="M485" i="65" s="1"/>
  <c r="H484" i="65"/>
  <c r="I484" i="65" s="1"/>
  <c r="H483" i="65"/>
  <c r="I483" i="65" s="1"/>
  <c r="H481" i="65"/>
  <c r="I481" i="65" s="1"/>
  <c r="H479" i="65"/>
  <c r="I479" i="65" s="1"/>
  <c r="J477" i="65"/>
  <c r="K477" i="65" s="1"/>
  <c r="H470" i="65"/>
  <c r="I470" i="65" s="1"/>
  <c r="J468" i="65"/>
  <c r="K468" i="65" s="1"/>
  <c r="H467" i="65"/>
  <c r="I467" i="65" s="1"/>
  <c r="H456" i="65"/>
  <c r="I456" i="65" s="1"/>
  <c r="H447" i="65"/>
  <c r="I447" i="65" s="1"/>
  <c r="J445" i="65"/>
  <c r="K445" i="65" s="1"/>
  <c r="H442" i="65"/>
  <c r="I442" i="65" s="1"/>
  <c r="H439" i="65"/>
  <c r="I439" i="65" s="1"/>
  <c r="J436" i="65"/>
  <c r="K436" i="65" s="1"/>
  <c r="J432" i="65"/>
  <c r="K432" i="65" s="1"/>
  <c r="H428" i="65"/>
  <c r="I428" i="65" s="1"/>
  <c r="H424" i="65"/>
  <c r="I424" i="65" s="1"/>
  <c r="J422" i="65"/>
  <c r="K422" i="65" s="1"/>
  <c r="H419" i="65"/>
  <c r="I419" i="65" s="1"/>
  <c r="H416" i="65"/>
  <c r="I416" i="65" s="1"/>
  <c r="J413" i="65"/>
  <c r="K413" i="65" s="1"/>
  <c r="H405" i="65"/>
  <c r="I405" i="65" s="1"/>
  <c r="J401" i="65"/>
  <c r="K401" i="65" s="1"/>
  <c r="H400" i="65"/>
  <c r="I400" i="65" s="1"/>
  <c r="J397" i="65"/>
  <c r="K397" i="65" s="1"/>
  <c r="J387" i="65"/>
  <c r="K387" i="65" s="1"/>
  <c r="H386" i="65"/>
  <c r="I386" i="65" s="1"/>
  <c r="J382" i="65"/>
  <c r="K382" i="65" s="1"/>
  <c r="H381" i="65"/>
  <c r="I381" i="65" s="1"/>
  <c r="J378" i="65"/>
  <c r="K378" i="65" s="1"/>
  <c r="J377" i="65"/>
  <c r="K377" i="65" s="1"/>
  <c r="J376" i="65"/>
  <c r="K376" i="65" s="1"/>
  <c r="J375" i="65"/>
  <c r="K375" i="65" s="1"/>
  <c r="J374" i="65"/>
  <c r="K374" i="65" s="1"/>
  <c r="J373" i="65"/>
  <c r="K373" i="65" s="1"/>
  <c r="J372" i="65"/>
  <c r="K372" i="65" s="1"/>
  <c r="J371" i="65"/>
  <c r="K371" i="65" s="1"/>
  <c r="J368" i="65"/>
  <c r="K368" i="65" s="1"/>
  <c r="H432" i="65"/>
  <c r="I432" i="65" s="1"/>
  <c r="L432" i="65" s="1"/>
  <c r="M432" i="65" s="1"/>
  <c r="J429" i="65"/>
  <c r="K429" i="65" s="1"/>
  <c r="H425" i="65"/>
  <c r="I425" i="65" s="1"/>
  <c r="H422" i="65"/>
  <c r="I422" i="65" s="1"/>
  <c r="L422" i="65" s="1"/>
  <c r="M422" i="65" s="1"/>
  <c r="J420" i="65"/>
  <c r="K420" i="65" s="1"/>
  <c r="H417" i="65"/>
  <c r="I417" i="65" s="1"/>
  <c r="H413" i="65"/>
  <c r="I413" i="65" s="1"/>
  <c r="L413" i="65" s="1"/>
  <c r="M413" i="65" s="1"/>
  <c r="H412" i="65"/>
  <c r="I412" i="65" s="1"/>
  <c r="H411" i="65"/>
  <c r="I411" i="65" s="1"/>
  <c r="H410" i="65"/>
  <c r="I410" i="65" s="1"/>
  <c r="H409" i="65"/>
  <c r="I409" i="65" s="1"/>
  <c r="H408" i="65"/>
  <c r="I408" i="65" s="1"/>
  <c r="H407" i="65"/>
  <c r="I407" i="65" s="1"/>
  <c r="H406" i="65"/>
  <c r="I406" i="65" s="1"/>
  <c r="J402" i="65"/>
  <c r="K402" i="65" s="1"/>
  <c r="H401" i="65"/>
  <c r="I401" i="65" s="1"/>
  <c r="J398" i="65"/>
  <c r="K398" i="65" s="1"/>
  <c r="H397" i="65"/>
  <c r="I397" i="65" s="1"/>
  <c r="H396" i="65"/>
  <c r="I396" i="65" s="1"/>
  <c r="H395" i="65"/>
  <c r="I395" i="65" s="1"/>
  <c r="H394" i="65"/>
  <c r="I394" i="65" s="1"/>
  <c r="H392" i="65"/>
  <c r="I392" i="65" s="1"/>
  <c r="H391" i="65"/>
  <c r="I391" i="65" s="1"/>
  <c r="H390" i="65"/>
  <c r="I390" i="65" s="1"/>
  <c r="H389" i="65"/>
  <c r="I389" i="65" s="1"/>
  <c r="H388" i="65"/>
  <c r="I388" i="65" s="1"/>
  <c r="H387" i="65"/>
  <c r="I387" i="65" s="1"/>
  <c r="J383" i="65"/>
  <c r="K383" i="65" s="1"/>
  <c r="H382" i="65"/>
  <c r="I382" i="65" s="1"/>
  <c r="J379" i="65"/>
  <c r="K379" i="65" s="1"/>
  <c r="J369" i="65"/>
  <c r="K369" i="65" s="1"/>
  <c r="H368" i="65"/>
  <c r="I368" i="65" s="1"/>
  <c r="L368" i="65" s="1"/>
  <c r="M368" i="65" s="1"/>
  <c r="H433" i="65"/>
  <c r="I433" i="65" s="1"/>
  <c r="H429" i="65"/>
  <c r="I429" i="65" s="1"/>
  <c r="L429" i="65" s="1"/>
  <c r="M429" i="65" s="1"/>
  <c r="J427" i="65"/>
  <c r="K427" i="65" s="1"/>
  <c r="H423" i="65"/>
  <c r="I423" i="65" s="1"/>
  <c r="H420" i="65"/>
  <c r="I420" i="65" s="1"/>
  <c r="L420" i="65" s="1"/>
  <c r="M420" i="65" s="1"/>
  <c r="J418" i="65"/>
  <c r="K418" i="65" s="1"/>
  <c r="H414" i="65"/>
  <c r="I414" i="65" s="1"/>
  <c r="J403" i="65"/>
  <c r="K403" i="65" s="1"/>
  <c r="H402" i="65"/>
  <c r="I402" i="65" s="1"/>
  <c r="J399" i="65"/>
  <c r="K399" i="65" s="1"/>
  <c r="H398" i="65"/>
  <c r="I398" i="65" s="1"/>
  <c r="J385" i="65"/>
  <c r="K385" i="65" s="1"/>
  <c r="H383" i="65"/>
  <c r="I383" i="65" s="1"/>
  <c r="J380" i="65"/>
  <c r="K380" i="65" s="1"/>
  <c r="H379" i="65"/>
  <c r="I379" i="65" s="1"/>
  <c r="H378" i="65"/>
  <c r="I378" i="65" s="1"/>
  <c r="L378" i="65" s="1"/>
  <c r="M378" i="65" s="1"/>
  <c r="H377" i="65"/>
  <c r="I377" i="65" s="1"/>
  <c r="L377" i="65" s="1"/>
  <c r="M377" i="65" s="1"/>
  <c r="H376" i="65"/>
  <c r="I376" i="65" s="1"/>
  <c r="L376" i="65" s="1"/>
  <c r="M376" i="65" s="1"/>
  <c r="H375" i="65"/>
  <c r="I375" i="65" s="1"/>
  <c r="L375" i="65" s="1"/>
  <c r="M375" i="65" s="1"/>
  <c r="H374" i="65"/>
  <c r="I374" i="65" s="1"/>
  <c r="L374" i="65" s="1"/>
  <c r="M374" i="65" s="1"/>
  <c r="H373" i="65"/>
  <c r="I373" i="65" s="1"/>
  <c r="L373" i="65" s="1"/>
  <c r="M373" i="65" s="1"/>
  <c r="H372" i="65"/>
  <c r="I372" i="65" s="1"/>
  <c r="L372" i="65" s="1"/>
  <c r="M372" i="65" s="1"/>
  <c r="H371" i="65"/>
  <c r="I371" i="65" s="1"/>
  <c r="L371" i="65" s="1"/>
  <c r="M371" i="65" s="1"/>
  <c r="H369" i="65"/>
  <c r="I369" i="65" s="1"/>
  <c r="J366" i="65"/>
  <c r="K366" i="65" s="1"/>
  <c r="H365" i="65"/>
  <c r="I365" i="65" s="1"/>
  <c r="J362" i="65"/>
  <c r="K362" i="65" s="1"/>
  <c r="H351" i="65"/>
  <c r="I351" i="65" s="1"/>
  <c r="J348" i="65"/>
  <c r="K348" i="65" s="1"/>
  <c r="H347" i="65"/>
  <c r="I347" i="65" s="1"/>
  <c r="J344" i="65"/>
  <c r="K344" i="65" s="1"/>
  <c r="J334" i="65"/>
  <c r="K334" i="65" s="1"/>
  <c r="H333" i="65"/>
  <c r="I333" i="65" s="1"/>
  <c r="J330" i="65"/>
  <c r="K330" i="65" s="1"/>
  <c r="J329" i="65"/>
  <c r="K329" i="65" s="1"/>
  <c r="J328" i="65"/>
  <c r="K328" i="65" s="1"/>
  <c r="J327" i="65"/>
  <c r="K327" i="65" s="1"/>
  <c r="J325" i="65"/>
  <c r="K325" i="65" s="1"/>
  <c r="J324" i="65"/>
  <c r="K324" i="65" s="1"/>
  <c r="J323" i="65"/>
  <c r="K323" i="65" s="1"/>
  <c r="J322" i="65"/>
  <c r="K322" i="65" s="1"/>
  <c r="J321" i="65"/>
  <c r="K321" i="65" s="1"/>
  <c r="J320" i="65"/>
  <c r="K320" i="65" s="1"/>
  <c r="J319" i="65"/>
  <c r="K319" i="65" s="1"/>
  <c r="J318" i="65"/>
  <c r="K318" i="65" s="1"/>
  <c r="J317" i="65"/>
  <c r="K317" i="65" s="1"/>
  <c r="H316" i="65"/>
  <c r="I316" i="65" s="1"/>
  <c r="J312" i="65"/>
  <c r="K312" i="65" s="1"/>
  <c r="H311" i="65"/>
  <c r="I311" i="65" s="1"/>
  <c r="J303" i="65"/>
  <c r="K303" i="65" s="1"/>
  <c r="H302" i="65"/>
  <c r="I302" i="65" s="1"/>
  <c r="J298" i="65"/>
  <c r="K298" i="65" s="1"/>
  <c r="H295" i="65"/>
  <c r="I295" i="65" s="1"/>
  <c r="H435" i="65"/>
  <c r="I435" i="65" s="1"/>
  <c r="H430" i="65"/>
  <c r="I430" i="65" s="1"/>
  <c r="H427" i="65"/>
  <c r="I427" i="65" s="1"/>
  <c r="J424" i="65"/>
  <c r="K424" i="65" s="1"/>
  <c r="H421" i="65"/>
  <c r="I421" i="65" s="1"/>
  <c r="H418" i="65"/>
  <c r="I418" i="65" s="1"/>
  <c r="J416" i="65"/>
  <c r="K416" i="65" s="1"/>
  <c r="J412" i="65"/>
  <c r="K412" i="65" s="1"/>
  <c r="J411" i="65"/>
  <c r="K411" i="65" s="1"/>
  <c r="J410" i="65"/>
  <c r="K410" i="65" s="1"/>
  <c r="J409" i="65"/>
  <c r="K409" i="65" s="1"/>
  <c r="J408" i="65"/>
  <c r="K408" i="65" s="1"/>
  <c r="J407" i="65"/>
  <c r="K407" i="65" s="1"/>
  <c r="J406" i="65"/>
  <c r="K406" i="65" s="1"/>
  <c r="J405" i="65"/>
  <c r="K405" i="65" s="1"/>
  <c r="H403" i="65"/>
  <c r="I403" i="65" s="1"/>
  <c r="J400" i="65"/>
  <c r="K400" i="65" s="1"/>
  <c r="H399" i="65"/>
  <c r="I399" i="65" s="1"/>
  <c r="J396" i="65"/>
  <c r="K396" i="65" s="1"/>
  <c r="J395" i="65"/>
  <c r="K395" i="65" s="1"/>
  <c r="J394" i="65"/>
  <c r="K394" i="65" s="1"/>
  <c r="J392" i="65"/>
  <c r="K392" i="65" s="1"/>
  <c r="J391" i="65"/>
  <c r="K391" i="65" s="1"/>
  <c r="J390" i="65"/>
  <c r="K390" i="65" s="1"/>
  <c r="J389" i="65"/>
  <c r="K389" i="65" s="1"/>
  <c r="J388" i="65"/>
  <c r="K388" i="65" s="1"/>
  <c r="J386" i="65"/>
  <c r="K386" i="65" s="1"/>
  <c r="H385" i="65"/>
  <c r="I385" i="65" s="1"/>
  <c r="J381" i="65"/>
  <c r="K381" i="65" s="1"/>
  <c r="H380" i="65"/>
  <c r="I380" i="65" s="1"/>
  <c r="J367" i="65"/>
  <c r="K367" i="65" s="1"/>
  <c r="H366" i="65"/>
  <c r="I366" i="65" s="1"/>
  <c r="L366" i="65" s="1"/>
  <c r="M366" i="65" s="1"/>
  <c r="J363" i="65"/>
  <c r="K363" i="65" s="1"/>
  <c r="H362" i="65"/>
  <c r="I362" i="65" s="1"/>
  <c r="L362" i="65" s="1"/>
  <c r="M362" i="65" s="1"/>
  <c r="H361" i="65"/>
  <c r="I361" i="65" s="1"/>
  <c r="H360" i="65"/>
  <c r="I360" i="65" s="1"/>
  <c r="H359" i="65"/>
  <c r="I359" i="65" s="1"/>
  <c r="H357" i="65"/>
  <c r="I357" i="65" s="1"/>
  <c r="H356" i="65"/>
  <c r="I356" i="65" s="1"/>
  <c r="H355" i="65"/>
  <c r="I355" i="65" s="1"/>
  <c r="H354" i="65"/>
  <c r="I354" i="65" s="1"/>
  <c r="H353" i="65"/>
  <c r="I353" i="65" s="1"/>
  <c r="J349" i="65"/>
  <c r="K349" i="65" s="1"/>
  <c r="H348" i="65"/>
  <c r="I348" i="65" s="1"/>
  <c r="L348" i="65" s="1"/>
  <c r="M348" i="65" s="1"/>
  <c r="J345" i="65"/>
  <c r="K345" i="65" s="1"/>
  <c r="H344" i="65"/>
  <c r="I344" i="65" s="1"/>
  <c r="L344" i="65" s="1"/>
  <c r="M344" i="65" s="1"/>
  <c r="H343" i="65"/>
  <c r="I343" i="65" s="1"/>
  <c r="H342" i="65"/>
  <c r="I342" i="65" s="1"/>
  <c r="H341" i="65"/>
  <c r="I341" i="65" s="1"/>
  <c r="H340" i="65"/>
  <c r="I340" i="65" s="1"/>
  <c r="H338" i="65"/>
  <c r="I338" i="65" s="1"/>
  <c r="H337" i="65"/>
  <c r="I337" i="65" s="1"/>
  <c r="H336" i="65"/>
  <c r="I336" i="65" s="1"/>
  <c r="H335" i="65"/>
  <c r="I335" i="65" s="1"/>
  <c r="H334" i="65"/>
  <c r="I334" i="65" s="1"/>
  <c r="L334" i="65" s="1"/>
  <c r="M334" i="65" s="1"/>
  <c r="J331" i="65"/>
  <c r="K331" i="65" s="1"/>
  <c r="H317" i="65"/>
  <c r="I317" i="65" s="1"/>
  <c r="L317" i="65" s="1"/>
  <c r="M317" i="65" s="1"/>
  <c r="J314" i="65"/>
  <c r="K314" i="65" s="1"/>
  <c r="H312" i="65"/>
  <c r="I312" i="65" s="1"/>
  <c r="L312" i="65" s="1"/>
  <c r="M312" i="65" s="1"/>
  <c r="J309" i="65"/>
  <c r="K309" i="65" s="1"/>
  <c r="J308" i="65"/>
  <c r="K308" i="65" s="1"/>
  <c r="J307" i="65"/>
  <c r="K307" i="65" s="1"/>
  <c r="J306" i="65"/>
  <c r="K306" i="65" s="1"/>
  <c r="J305" i="65"/>
  <c r="K305" i="65" s="1"/>
  <c r="J304" i="65"/>
  <c r="K304" i="65" s="1"/>
  <c r="H303" i="65"/>
  <c r="I303" i="65" s="1"/>
  <c r="J299" i="65"/>
  <c r="K299" i="65" s="1"/>
  <c r="H298" i="65"/>
  <c r="I298" i="65" s="1"/>
  <c r="H297" i="65"/>
  <c r="I297" i="65" s="1"/>
  <c r="H296" i="65"/>
  <c r="I296" i="65" s="1"/>
  <c r="H367" i="65"/>
  <c r="I367" i="65" s="1"/>
  <c r="L367" i="65" s="1"/>
  <c r="M367" i="65" s="1"/>
  <c r="H363" i="65"/>
  <c r="I363" i="65" s="1"/>
  <c r="H349" i="65"/>
  <c r="I349" i="65" s="1"/>
  <c r="H345" i="65"/>
  <c r="I345" i="65" s="1"/>
  <c r="H332" i="65"/>
  <c r="I332" i="65" s="1"/>
  <c r="H330" i="65"/>
  <c r="I330" i="65" s="1"/>
  <c r="H328" i="65"/>
  <c r="I328" i="65" s="1"/>
  <c r="H325" i="65"/>
  <c r="I325" i="65" s="1"/>
  <c r="H323" i="65"/>
  <c r="I323" i="65" s="1"/>
  <c r="L323" i="65" s="1"/>
  <c r="M323" i="65" s="1"/>
  <c r="H321" i="65"/>
  <c r="I321" i="65" s="1"/>
  <c r="H319" i="65"/>
  <c r="I319" i="65" s="1"/>
  <c r="H315" i="65"/>
  <c r="I315" i="65" s="1"/>
  <c r="H310" i="65"/>
  <c r="I310" i="65" s="1"/>
  <c r="H307" i="65"/>
  <c r="I307" i="65" s="1"/>
  <c r="H304" i="65"/>
  <c r="I304" i="65" s="1"/>
  <c r="L304" i="65" s="1"/>
  <c r="M304" i="65" s="1"/>
  <c r="H299" i="65"/>
  <c r="I299" i="65" s="1"/>
  <c r="J293" i="65"/>
  <c r="K293" i="65" s="1"/>
  <c r="H292" i="65"/>
  <c r="I292" i="65" s="1"/>
  <c r="J285" i="65"/>
  <c r="K285" i="65" s="1"/>
  <c r="H284" i="65"/>
  <c r="I284" i="65" s="1"/>
  <c r="J281" i="65"/>
  <c r="K281" i="65" s="1"/>
  <c r="H278" i="65"/>
  <c r="I278" i="65" s="1"/>
  <c r="J275" i="65"/>
  <c r="K275" i="65" s="1"/>
  <c r="H274" i="65"/>
  <c r="I274" i="65" s="1"/>
  <c r="H271" i="65"/>
  <c r="I271" i="65" s="1"/>
  <c r="H270" i="65"/>
  <c r="I270" i="65" s="1"/>
  <c r="J267" i="65"/>
  <c r="K267" i="65" s="1"/>
  <c r="H266" i="65"/>
  <c r="I266" i="65" s="1"/>
  <c r="J263" i="65"/>
  <c r="K263" i="65" s="1"/>
  <c r="J262" i="65"/>
  <c r="K262" i="65" s="1"/>
  <c r="J261" i="65"/>
  <c r="K261" i="65" s="1"/>
  <c r="H260" i="65"/>
  <c r="I260" i="65" s="1"/>
  <c r="J257" i="65"/>
  <c r="K257" i="65" s="1"/>
  <c r="H256" i="65"/>
  <c r="I256" i="65" s="1"/>
  <c r="H253" i="65"/>
  <c r="I253" i="65" s="1"/>
  <c r="J250" i="65"/>
  <c r="K250" i="65" s="1"/>
  <c r="H249" i="65"/>
  <c r="I249" i="65" s="1"/>
  <c r="J243" i="65"/>
  <c r="K243" i="65" s="1"/>
  <c r="H242" i="65"/>
  <c r="I242" i="65" s="1"/>
  <c r="H239" i="65"/>
  <c r="I239" i="65" s="1"/>
  <c r="H235" i="65"/>
  <c r="I235" i="65" s="1"/>
  <c r="H231" i="65"/>
  <c r="I231" i="65" s="1"/>
  <c r="H226" i="65"/>
  <c r="I226" i="65" s="1"/>
  <c r="H223" i="65"/>
  <c r="I223" i="65" s="1"/>
  <c r="J217" i="65"/>
  <c r="K217" i="65" s="1"/>
  <c r="J216" i="65"/>
  <c r="K216" i="65" s="1"/>
  <c r="H215" i="65"/>
  <c r="I215" i="65" s="1"/>
  <c r="J213" i="65"/>
  <c r="K213" i="65" s="1"/>
  <c r="H212" i="65"/>
  <c r="I212" i="65" s="1"/>
  <c r="H209" i="65"/>
  <c r="I209" i="65" s="1"/>
  <c r="J205" i="65"/>
  <c r="K205" i="65" s="1"/>
  <c r="J204" i="65"/>
  <c r="K204" i="65" s="1"/>
  <c r="J203" i="65"/>
  <c r="K203" i="65" s="1"/>
  <c r="H200" i="65"/>
  <c r="I200" i="65" s="1"/>
  <c r="H196" i="65"/>
  <c r="I196" i="65" s="1"/>
  <c r="H193" i="65"/>
  <c r="I193" i="65" s="1"/>
  <c r="H191" i="65"/>
  <c r="I191" i="65" s="1"/>
  <c r="H189" i="65"/>
  <c r="I189" i="65" s="1"/>
  <c r="J183" i="65"/>
  <c r="K183" i="65" s="1"/>
  <c r="H182" i="65"/>
  <c r="I182" i="65" s="1"/>
  <c r="H180" i="65"/>
  <c r="I180" i="65" s="1"/>
  <c r="H179" i="65"/>
  <c r="I179" i="65" s="1"/>
  <c r="J364" i="65"/>
  <c r="K364" i="65" s="1"/>
  <c r="J360" i="65"/>
  <c r="K360" i="65" s="1"/>
  <c r="J357" i="65"/>
  <c r="K357" i="65" s="1"/>
  <c r="J355" i="65"/>
  <c r="K355" i="65" s="1"/>
  <c r="J353" i="65"/>
  <c r="K353" i="65" s="1"/>
  <c r="J350" i="65"/>
  <c r="K350" i="65" s="1"/>
  <c r="J346" i="65"/>
  <c r="K346" i="65" s="1"/>
  <c r="J342" i="65"/>
  <c r="K342" i="65" s="1"/>
  <c r="J340" i="65"/>
  <c r="K340" i="65" s="1"/>
  <c r="J337" i="65"/>
  <c r="K337" i="65" s="1"/>
  <c r="J335" i="65"/>
  <c r="K335" i="65" s="1"/>
  <c r="J333" i="65"/>
  <c r="K333" i="65" s="1"/>
  <c r="J316" i="65"/>
  <c r="K316" i="65" s="1"/>
  <c r="J311" i="65"/>
  <c r="K311" i="65" s="1"/>
  <c r="H308" i="65"/>
  <c r="I308" i="65" s="1"/>
  <c r="J301" i="65"/>
  <c r="K301" i="65" s="1"/>
  <c r="J296" i="65"/>
  <c r="K296" i="65" s="1"/>
  <c r="J294" i="65"/>
  <c r="K294" i="65" s="1"/>
  <c r="H293" i="65"/>
  <c r="I293" i="65" s="1"/>
  <c r="L293" i="65" s="1"/>
  <c r="M293" i="65" s="1"/>
  <c r="J290" i="65"/>
  <c r="K290" i="65" s="1"/>
  <c r="J289" i="65"/>
  <c r="K289" i="65" s="1"/>
  <c r="J288" i="65"/>
  <c r="K288" i="65" s="1"/>
  <c r="J287" i="65"/>
  <c r="K287" i="65" s="1"/>
  <c r="H285" i="65"/>
  <c r="I285" i="65" s="1"/>
  <c r="J282" i="65"/>
  <c r="K282" i="65" s="1"/>
  <c r="H281" i="65"/>
  <c r="I281" i="65" s="1"/>
  <c r="H280" i="65"/>
  <c r="I280" i="65" s="1"/>
  <c r="H279" i="65"/>
  <c r="I279" i="65" s="1"/>
  <c r="J276" i="65"/>
  <c r="K276" i="65" s="1"/>
  <c r="H275" i="65"/>
  <c r="I275" i="65" s="1"/>
  <c r="J268" i="65"/>
  <c r="K268" i="65" s="1"/>
  <c r="H267" i="65"/>
  <c r="I267" i="65" s="1"/>
  <c r="J264" i="65"/>
  <c r="K264" i="65" s="1"/>
  <c r="H261" i="65"/>
  <c r="I261" i="65" s="1"/>
  <c r="J258" i="65"/>
  <c r="K258" i="65" s="1"/>
  <c r="H257" i="65"/>
  <c r="I257" i="65" s="1"/>
  <c r="H255" i="65"/>
  <c r="I255" i="65" s="1"/>
  <c r="H254" i="65"/>
  <c r="I254" i="65" s="1"/>
  <c r="J251" i="65"/>
  <c r="K251" i="65" s="1"/>
  <c r="H250" i="65"/>
  <c r="I250" i="65" s="1"/>
  <c r="J246" i="65"/>
  <c r="K246" i="65" s="1"/>
  <c r="J245" i="65"/>
  <c r="K245" i="65" s="1"/>
  <c r="J244" i="65"/>
  <c r="K244" i="65" s="1"/>
  <c r="H243" i="65"/>
  <c r="I243" i="65" s="1"/>
  <c r="L243" i="65" s="1"/>
  <c r="M243" i="65" s="1"/>
  <c r="J237" i="65"/>
  <c r="K237" i="65" s="1"/>
  <c r="J233" i="65"/>
  <c r="K233" i="65" s="1"/>
  <c r="H232" i="65"/>
  <c r="I232" i="65" s="1"/>
  <c r="J229" i="65"/>
  <c r="K229" i="65" s="1"/>
  <c r="J228" i="65"/>
  <c r="K228" i="65" s="1"/>
  <c r="H227" i="65"/>
  <c r="I227" i="65" s="1"/>
  <c r="J221" i="65"/>
  <c r="K221" i="65" s="1"/>
  <c r="J220" i="65"/>
  <c r="K220" i="65" s="1"/>
  <c r="H216" i="65"/>
  <c r="I216" i="65" s="1"/>
  <c r="H213" i="65"/>
  <c r="I213" i="65" s="1"/>
  <c r="L213" i="65" s="1"/>
  <c r="M213" i="65" s="1"/>
  <c r="H210" i="65"/>
  <c r="I210" i="65" s="1"/>
  <c r="H208" i="65"/>
  <c r="I208" i="65" s="1"/>
  <c r="H202" i="65"/>
  <c r="I202" i="65" s="1"/>
  <c r="H201" i="65"/>
  <c r="I201" i="65" s="1"/>
  <c r="H197" i="65"/>
  <c r="I197" i="65" s="1"/>
  <c r="J194" i="65"/>
  <c r="K194" i="65" s="1"/>
  <c r="J187" i="65"/>
  <c r="K187" i="65" s="1"/>
  <c r="H186" i="65"/>
  <c r="I186" i="65" s="1"/>
  <c r="H184" i="65"/>
  <c r="I184" i="65" s="1"/>
  <c r="H364" i="65"/>
  <c r="I364" i="65" s="1"/>
  <c r="H350" i="65"/>
  <c r="I350" i="65" s="1"/>
  <c r="H346" i="65"/>
  <c r="I346" i="65" s="1"/>
  <c r="H331" i="65"/>
  <c r="I331" i="65" s="1"/>
  <c r="H329" i="65"/>
  <c r="I329" i="65" s="1"/>
  <c r="H327" i="65"/>
  <c r="I327" i="65" s="1"/>
  <c r="H324" i="65"/>
  <c r="I324" i="65" s="1"/>
  <c r="L324" i="65" s="1"/>
  <c r="M324" i="65" s="1"/>
  <c r="H322" i="65"/>
  <c r="I322" i="65" s="1"/>
  <c r="H320" i="65"/>
  <c r="I320" i="65" s="1"/>
  <c r="H318" i="65"/>
  <c r="I318" i="65" s="1"/>
  <c r="H314" i="65"/>
  <c r="I314" i="65" s="1"/>
  <c r="L314" i="65" s="1"/>
  <c r="M314" i="65" s="1"/>
  <c r="H309" i="65"/>
  <c r="I309" i="65" s="1"/>
  <c r="H305" i="65"/>
  <c r="I305" i="65" s="1"/>
  <c r="L305" i="65" s="1"/>
  <c r="M305" i="65" s="1"/>
  <c r="H301" i="65"/>
  <c r="I301" i="65" s="1"/>
  <c r="H294" i="65"/>
  <c r="I294" i="65" s="1"/>
  <c r="L294" i="65" s="1"/>
  <c r="M294" i="65" s="1"/>
  <c r="J291" i="65"/>
  <c r="K291" i="65" s="1"/>
  <c r="H290" i="65"/>
  <c r="I290" i="65" s="1"/>
  <c r="L290" i="65" s="1"/>
  <c r="M290" i="65" s="1"/>
  <c r="H287" i="65"/>
  <c r="I287" i="65" s="1"/>
  <c r="J283" i="65"/>
  <c r="K283" i="65" s="1"/>
  <c r="H282" i="65"/>
  <c r="I282" i="65" s="1"/>
  <c r="J277" i="65"/>
  <c r="K277" i="65" s="1"/>
  <c r="H276" i="65"/>
  <c r="I276" i="65" s="1"/>
  <c r="L276" i="65" s="1"/>
  <c r="M276" i="65" s="1"/>
  <c r="J272" i="65"/>
  <c r="K272" i="65" s="1"/>
  <c r="J271" i="65"/>
  <c r="K271" i="65" s="1"/>
  <c r="J270" i="65"/>
  <c r="K270" i="65" s="1"/>
  <c r="J269" i="65"/>
  <c r="K269" i="65" s="1"/>
  <c r="H268" i="65"/>
  <c r="I268" i="65" s="1"/>
  <c r="J265" i="65"/>
  <c r="K265" i="65" s="1"/>
  <c r="H264" i="65"/>
  <c r="I264" i="65" s="1"/>
  <c r="H263" i="65"/>
  <c r="I263" i="65" s="1"/>
  <c r="H262" i="65"/>
  <c r="I262" i="65" s="1"/>
  <c r="J259" i="65"/>
  <c r="K259" i="65" s="1"/>
  <c r="H258" i="65"/>
  <c r="I258" i="65" s="1"/>
  <c r="J252" i="65"/>
  <c r="K252" i="65" s="1"/>
  <c r="H251" i="65"/>
  <c r="I251" i="65" s="1"/>
  <c r="J247" i="65"/>
  <c r="K247" i="65" s="1"/>
  <c r="H244" i="65"/>
  <c r="I244" i="65" s="1"/>
  <c r="J241" i="65"/>
  <c r="K241" i="65" s="1"/>
  <c r="H240" i="65"/>
  <c r="I240" i="65" s="1"/>
  <c r="J238" i="65"/>
  <c r="K238" i="65" s="1"/>
  <c r="H237" i="65"/>
  <c r="I237" i="65" s="1"/>
  <c r="J234" i="65"/>
  <c r="K234" i="65" s="1"/>
  <c r="H230" i="65"/>
  <c r="I230" i="65" s="1"/>
  <c r="J225" i="65"/>
  <c r="K225" i="65" s="1"/>
  <c r="H224" i="65"/>
  <c r="I224" i="65" s="1"/>
  <c r="H218" i="65"/>
  <c r="I218" i="65" s="1"/>
  <c r="H217" i="65"/>
  <c r="I217" i="65" s="1"/>
  <c r="H214" i="65"/>
  <c r="I214" i="65" s="1"/>
  <c r="J211" i="65"/>
  <c r="K211" i="65" s="1"/>
  <c r="H206" i="65"/>
  <c r="I206" i="65" s="1"/>
  <c r="H205" i="65"/>
  <c r="I205" i="65" s="1"/>
  <c r="H204" i="65"/>
  <c r="I204" i="65" s="1"/>
  <c r="H203" i="65"/>
  <c r="I203" i="65" s="1"/>
  <c r="J195" i="65"/>
  <c r="K195" i="65" s="1"/>
  <c r="H194" i="65"/>
  <c r="I194" i="65" s="1"/>
  <c r="J192" i="65"/>
  <c r="K192" i="65" s="1"/>
  <c r="J191" i="65"/>
  <c r="K191" i="65" s="1"/>
  <c r="H190" i="65"/>
  <c r="I190" i="65" s="1"/>
  <c r="H188" i="65"/>
  <c r="I188" i="65" s="1"/>
  <c r="H183" i="65"/>
  <c r="I183" i="65" s="1"/>
  <c r="H181" i="65"/>
  <c r="I181" i="65" s="1"/>
  <c r="J179" i="65"/>
  <c r="K179" i="65" s="1"/>
  <c r="H178" i="65"/>
  <c r="I178" i="65" s="1"/>
  <c r="H176" i="65"/>
  <c r="I176" i="65" s="1"/>
  <c r="H175" i="65"/>
  <c r="I175" i="65" s="1"/>
  <c r="H172" i="65"/>
  <c r="I172" i="65" s="1"/>
  <c r="J170" i="65"/>
  <c r="K170" i="65" s="1"/>
  <c r="H169" i="65"/>
  <c r="I169" i="65" s="1"/>
  <c r="H167" i="65"/>
  <c r="I167" i="65" s="1"/>
  <c r="H166" i="65"/>
  <c r="I166" i="65" s="1"/>
  <c r="H164" i="65"/>
  <c r="I164" i="65" s="1"/>
  <c r="J162" i="65"/>
  <c r="K162" i="65" s="1"/>
  <c r="H161" i="65"/>
  <c r="I161" i="65" s="1"/>
  <c r="H159" i="65"/>
  <c r="I159" i="65" s="1"/>
  <c r="H158" i="65"/>
  <c r="I158" i="65" s="1"/>
  <c r="H156" i="65"/>
  <c r="I156" i="65" s="1"/>
  <c r="J154" i="65"/>
  <c r="K154" i="65" s="1"/>
  <c r="H153" i="65"/>
  <c r="I153" i="65" s="1"/>
  <c r="H150" i="65"/>
  <c r="I150" i="65" s="1"/>
  <c r="H149" i="65"/>
  <c r="I149" i="65" s="1"/>
  <c r="H147" i="65"/>
  <c r="I147" i="65" s="1"/>
  <c r="J145" i="65"/>
  <c r="K145" i="65" s="1"/>
  <c r="H144" i="65"/>
  <c r="I144" i="65" s="1"/>
  <c r="H142" i="65"/>
  <c r="I142" i="65" s="1"/>
  <c r="H128" i="65"/>
  <c r="I128" i="65" s="1"/>
  <c r="H126" i="65"/>
  <c r="I126" i="65" s="1"/>
  <c r="H122" i="65"/>
  <c r="I122" i="65" s="1"/>
  <c r="J119" i="65"/>
  <c r="K119" i="65" s="1"/>
  <c r="H118" i="65"/>
  <c r="I118" i="65" s="1"/>
  <c r="J114" i="65"/>
  <c r="K114" i="65" s="1"/>
  <c r="H113" i="65"/>
  <c r="I113" i="65" s="1"/>
  <c r="J110" i="65"/>
  <c r="K110" i="65" s="1"/>
  <c r="H109" i="65"/>
  <c r="I109" i="65" s="1"/>
  <c r="J105" i="65"/>
  <c r="K105" i="65" s="1"/>
  <c r="H104" i="65"/>
  <c r="I104" i="65" s="1"/>
  <c r="J101" i="65"/>
  <c r="K101" i="65" s="1"/>
  <c r="H100" i="65"/>
  <c r="I100" i="65" s="1"/>
  <c r="J97" i="65"/>
  <c r="K97" i="65" s="1"/>
  <c r="H95" i="65"/>
  <c r="I95" i="65" s="1"/>
  <c r="J92" i="65"/>
  <c r="K92" i="65" s="1"/>
  <c r="H91" i="65"/>
  <c r="I91" i="65" s="1"/>
  <c r="J88" i="65"/>
  <c r="K88" i="65" s="1"/>
  <c r="H72" i="65"/>
  <c r="I72" i="65" s="1"/>
  <c r="J365" i="65"/>
  <c r="K365" i="65" s="1"/>
  <c r="J361" i="65"/>
  <c r="K361" i="65" s="1"/>
  <c r="J359" i="65"/>
  <c r="K359" i="65" s="1"/>
  <c r="J356" i="65"/>
  <c r="K356" i="65" s="1"/>
  <c r="J354" i="65"/>
  <c r="K354" i="65" s="1"/>
  <c r="J351" i="65"/>
  <c r="K351" i="65" s="1"/>
  <c r="J347" i="65"/>
  <c r="K347" i="65" s="1"/>
  <c r="J343" i="65"/>
  <c r="K343" i="65" s="1"/>
  <c r="J341" i="65"/>
  <c r="K341" i="65" s="1"/>
  <c r="J338" i="65"/>
  <c r="K338" i="65" s="1"/>
  <c r="J336" i="65"/>
  <c r="K336" i="65" s="1"/>
  <c r="J332" i="65"/>
  <c r="K332" i="65" s="1"/>
  <c r="J315" i="65"/>
  <c r="K315" i="65" s="1"/>
  <c r="J310" i="65"/>
  <c r="K310" i="65" s="1"/>
  <c r="H306" i="65"/>
  <c r="I306" i="65" s="1"/>
  <c r="J302" i="65"/>
  <c r="K302" i="65" s="1"/>
  <c r="J297" i="65"/>
  <c r="K297" i="65" s="1"/>
  <c r="J295" i="65"/>
  <c r="K295" i="65" s="1"/>
  <c r="J292" i="65"/>
  <c r="K292" i="65" s="1"/>
  <c r="H291" i="65"/>
  <c r="I291" i="65" s="1"/>
  <c r="H289" i="65"/>
  <c r="I289" i="65" s="1"/>
  <c r="H288" i="65"/>
  <c r="I288" i="65" s="1"/>
  <c r="J284" i="65"/>
  <c r="K284" i="65" s="1"/>
  <c r="H283" i="65"/>
  <c r="I283" i="65" s="1"/>
  <c r="L283" i="65" s="1"/>
  <c r="M283" i="65" s="1"/>
  <c r="J280" i="65"/>
  <c r="K280" i="65" s="1"/>
  <c r="J279" i="65"/>
  <c r="K279" i="65" s="1"/>
  <c r="J278" i="65"/>
  <c r="K278" i="65" s="1"/>
  <c r="H277" i="65"/>
  <c r="I277" i="65" s="1"/>
  <c r="J274" i="65"/>
  <c r="K274" i="65" s="1"/>
  <c r="H272" i="65"/>
  <c r="I272" i="65" s="1"/>
  <c r="H269" i="65"/>
  <c r="I269" i="65" s="1"/>
  <c r="L269" i="65" s="1"/>
  <c r="M269" i="65" s="1"/>
  <c r="J266" i="65"/>
  <c r="K266" i="65" s="1"/>
  <c r="H265" i="65"/>
  <c r="I265" i="65" s="1"/>
  <c r="L265" i="65" s="1"/>
  <c r="M265" i="65" s="1"/>
  <c r="J260" i="65"/>
  <c r="K260" i="65" s="1"/>
  <c r="H259" i="65"/>
  <c r="I259" i="65" s="1"/>
  <c r="J256" i="65"/>
  <c r="K256" i="65" s="1"/>
  <c r="J255" i="65"/>
  <c r="K255" i="65" s="1"/>
  <c r="J254" i="65"/>
  <c r="K254" i="65" s="1"/>
  <c r="J253" i="65"/>
  <c r="K253" i="65" s="1"/>
  <c r="H252" i="65"/>
  <c r="I252" i="65" s="1"/>
  <c r="J249" i="65"/>
  <c r="K249" i="65" s="1"/>
  <c r="H247" i="65"/>
  <c r="I247" i="65" s="1"/>
  <c r="H246" i="65"/>
  <c r="I246" i="65" s="1"/>
  <c r="L246" i="65" s="1"/>
  <c r="M246" i="65" s="1"/>
  <c r="H245" i="65"/>
  <c r="I245" i="65" s="1"/>
  <c r="L245" i="65" s="1"/>
  <c r="M245" i="65" s="1"/>
  <c r="J242" i="65"/>
  <c r="K242" i="65" s="1"/>
  <c r="H241" i="65"/>
  <c r="I241" i="65" s="1"/>
  <c r="H238" i="65"/>
  <c r="I238" i="65" s="1"/>
  <c r="H234" i="65"/>
  <c r="I234" i="65" s="1"/>
  <c r="H233" i="65"/>
  <c r="I233" i="65" s="1"/>
  <c r="H229" i="65"/>
  <c r="I229" i="65" s="1"/>
  <c r="L229" i="65" s="1"/>
  <c r="M229" i="65" s="1"/>
  <c r="H228" i="65"/>
  <c r="I228" i="65" s="1"/>
  <c r="L228" i="65" s="1"/>
  <c r="M228" i="65" s="1"/>
  <c r="J226" i="65"/>
  <c r="K226" i="65" s="1"/>
  <c r="H225" i="65"/>
  <c r="I225" i="65" s="1"/>
  <c r="L225" i="65" s="1"/>
  <c r="M225" i="65" s="1"/>
  <c r="H222" i="65"/>
  <c r="I222" i="65" s="1"/>
  <c r="H221" i="65"/>
  <c r="I221" i="65" s="1"/>
  <c r="H220" i="65"/>
  <c r="I220" i="65" s="1"/>
  <c r="J212" i="65"/>
  <c r="K212" i="65" s="1"/>
  <c r="H211" i="65"/>
  <c r="I211" i="65" s="1"/>
  <c r="L211" i="65" s="1"/>
  <c r="M211" i="65" s="1"/>
  <c r="J209" i="65"/>
  <c r="K209" i="65" s="1"/>
  <c r="J208" i="65"/>
  <c r="K208" i="65" s="1"/>
  <c r="H207" i="65"/>
  <c r="I207" i="65" s="1"/>
  <c r="J201" i="65"/>
  <c r="K201" i="65" s="1"/>
  <c r="J200" i="65"/>
  <c r="K200" i="65" s="1"/>
  <c r="H199" i="65"/>
  <c r="I199" i="65" s="1"/>
  <c r="J196" i="65"/>
  <c r="K196" i="65" s="1"/>
  <c r="H195" i="65"/>
  <c r="I195" i="65" s="1"/>
  <c r="H192" i="65"/>
  <c r="I192" i="65" s="1"/>
  <c r="H187" i="65"/>
  <c r="I187" i="65" s="1"/>
  <c r="H185" i="65"/>
  <c r="I185" i="65" s="1"/>
  <c r="H141" i="65"/>
  <c r="I141" i="65" s="1"/>
  <c r="H139" i="65"/>
  <c r="I139" i="65" s="1"/>
  <c r="J137" i="65"/>
  <c r="K137" i="65" s="1"/>
  <c r="H136" i="65"/>
  <c r="I136" i="65" s="1"/>
  <c r="H134" i="65"/>
  <c r="I134" i="65" s="1"/>
  <c r="H133" i="65"/>
  <c r="I133" i="65" s="1"/>
  <c r="H131" i="65"/>
  <c r="I131" i="65" s="1"/>
  <c r="J124" i="65"/>
  <c r="K124" i="65" s="1"/>
  <c r="H123" i="65"/>
  <c r="I123" i="65" s="1"/>
  <c r="J120" i="65"/>
  <c r="K120" i="65" s="1"/>
  <c r="H119" i="65"/>
  <c r="I119" i="65" s="1"/>
  <c r="J115" i="65"/>
  <c r="K115" i="65" s="1"/>
  <c r="H114" i="65"/>
  <c r="I114" i="65" s="1"/>
  <c r="J111" i="65"/>
  <c r="K111" i="65" s="1"/>
  <c r="H110" i="65"/>
  <c r="I110" i="65" s="1"/>
  <c r="J106" i="65"/>
  <c r="K106" i="65" s="1"/>
  <c r="H105" i="65"/>
  <c r="I105" i="65" s="1"/>
  <c r="J102" i="65"/>
  <c r="K102" i="65" s="1"/>
  <c r="H101" i="65"/>
  <c r="I101" i="65" s="1"/>
  <c r="J98" i="65"/>
  <c r="K98" i="65" s="1"/>
  <c r="H97" i="65"/>
  <c r="I97" i="65" s="1"/>
  <c r="J93" i="65"/>
  <c r="K93" i="65" s="1"/>
  <c r="H92" i="65"/>
  <c r="I92" i="65" s="1"/>
  <c r="J89" i="65"/>
  <c r="K89" i="65" s="1"/>
  <c r="H88" i="65"/>
  <c r="I88" i="65" s="1"/>
  <c r="H87" i="65"/>
  <c r="I87" i="65" s="1"/>
  <c r="H86" i="65"/>
  <c r="I86" i="65" s="1"/>
  <c r="J83" i="65"/>
  <c r="K83" i="65" s="1"/>
  <c r="H82" i="65"/>
  <c r="I82" i="65" s="1"/>
  <c r="H81" i="65"/>
  <c r="I81" i="65" s="1"/>
  <c r="J79" i="65"/>
  <c r="K79" i="65" s="1"/>
  <c r="H78" i="65"/>
  <c r="I78" i="65" s="1"/>
  <c r="H77" i="65"/>
  <c r="I77" i="65" s="1"/>
  <c r="J75" i="65"/>
  <c r="K75" i="65" s="1"/>
  <c r="H74" i="65"/>
  <c r="I74" i="65" s="1"/>
  <c r="H73" i="65"/>
  <c r="I73" i="65" s="1"/>
  <c r="H174" i="65"/>
  <c r="I174" i="65" s="1"/>
  <c r="H168" i="65"/>
  <c r="I168" i="65" s="1"/>
  <c r="H157" i="65"/>
  <c r="I157" i="65" s="1"/>
  <c r="H151" i="65"/>
  <c r="I151" i="65" s="1"/>
  <c r="H120" i="65"/>
  <c r="I120" i="65" s="1"/>
  <c r="H102" i="65"/>
  <c r="I102" i="65" s="1"/>
  <c r="L102" i="65" s="1"/>
  <c r="M102" i="65" s="1"/>
  <c r="H93" i="65"/>
  <c r="I93" i="65" s="1"/>
  <c r="H37" i="65"/>
  <c r="I37" i="65" s="1"/>
  <c r="H29" i="65"/>
  <c r="I29" i="65" s="1"/>
  <c r="J47" i="65"/>
  <c r="K47" i="65" s="1"/>
  <c r="H38" i="65"/>
  <c r="I38" i="65" s="1"/>
  <c r="J24" i="65"/>
  <c r="K24" i="65" s="1"/>
  <c r="J18" i="65"/>
  <c r="K18" i="65" s="1"/>
  <c r="J175" i="65"/>
  <c r="K175" i="65" s="1"/>
  <c r="H170" i="65"/>
  <c r="I170" i="65" s="1"/>
  <c r="L170" i="65" s="1"/>
  <c r="M170" i="65" s="1"/>
  <c r="H163" i="65"/>
  <c r="I163" i="65" s="1"/>
  <c r="J158" i="65"/>
  <c r="K158" i="65" s="1"/>
  <c r="H154" i="65"/>
  <c r="I154" i="65" s="1"/>
  <c r="H146" i="65"/>
  <c r="I146" i="65" s="1"/>
  <c r="H135" i="65"/>
  <c r="I135" i="65" s="1"/>
  <c r="H129" i="65"/>
  <c r="I129" i="65" s="1"/>
  <c r="H125" i="65"/>
  <c r="I125" i="65" s="1"/>
  <c r="J121" i="65"/>
  <c r="K121" i="65" s="1"/>
  <c r="J116" i="65"/>
  <c r="K116" i="65" s="1"/>
  <c r="J112" i="65"/>
  <c r="K112" i="65" s="1"/>
  <c r="J108" i="65"/>
  <c r="K108" i="65" s="1"/>
  <c r="J103" i="65"/>
  <c r="K103" i="65" s="1"/>
  <c r="J99" i="65"/>
  <c r="K99" i="65" s="1"/>
  <c r="J94" i="65"/>
  <c r="K94" i="65" s="1"/>
  <c r="J90" i="65"/>
  <c r="K90" i="65" s="1"/>
  <c r="J86" i="65"/>
  <c r="K86" i="65" s="1"/>
  <c r="H83" i="65"/>
  <c r="I83" i="65" s="1"/>
  <c r="L83" i="65" s="1"/>
  <c r="M83" i="65" s="1"/>
  <c r="H76" i="65"/>
  <c r="I76" i="65" s="1"/>
  <c r="J69" i="65"/>
  <c r="K69" i="65" s="1"/>
  <c r="H68" i="65"/>
  <c r="I68" i="65" s="1"/>
  <c r="J65" i="65"/>
  <c r="K65" i="65" s="1"/>
  <c r="J46" i="65"/>
  <c r="K46" i="65" s="1"/>
  <c r="J41" i="65"/>
  <c r="K41" i="65" s="1"/>
  <c r="J28" i="65"/>
  <c r="K28" i="65" s="1"/>
  <c r="J21" i="65"/>
  <c r="K21" i="65" s="1"/>
  <c r="H14" i="65"/>
  <c r="I14" i="65" s="1"/>
  <c r="H177" i="65"/>
  <c r="I177" i="65" s="1"/>
  <c r="H165" i="65"/>
  <c r="I165" i="65" s="1"/>
  <c r="H160" i="65"/>
  <c r="I160" i="65" s="1"/>
  <c r="H148" i="65"/>
  <c r="I148" i="65" s="1"/>
  <c r="H143" i="65"/>
  <c r="I143" i="65" s="1"/>
  <c r="J141" i="65"/>
  <c r="K141" i="65" s="1"/>
  <c r="H137" i="65"/>
  <c r="I137" i="65" s="1"/>
  <c r="H132" i="65"/>
  <c r="I132" i="65" s="1"/>
  <c r="H127" i="65"/>
  <c r="I127" i="65" s="1"/>
  <c r="H121" i="65"/>
  <c r="I121" i="65" s="1"/>
  <c r="H116" i="65"/>
  <c r="I116" i="65" s="1"/>
  <c r="H112" i="65"/>
  <c r="I112" i="65" s="1"/>
  <c r="H108" i="65"/>
  <c r="I108" i="65" s="1"/>
  <c r="H103" i="65"/>
  <c r="I103" i="65" s="1"/>
  <c r="H99" i="65"/>
  <c r="I99" i="65" s="1"/>
  <c r="H94" i="65"/>
  <c r="I94" i="65" s="1"/>
  <c r="H90" i="65"/>
  <c r="I90" i="65" s="1"/>
  <c r="H80" i="65"/>
  <c r="I80" i="65" s="1"/>
  <c r="J73" i="65"/>
  <c r="K73" i="65" s="1"/>
  <c r="J71" i="65"/>
  <c r="K71" i="65" s="1"/>
  <c r="H45" i="65"/>
  <c r="I45" i="65" s="1"/>
  <c r="J42" i="65"/>
  <c r="K42" i="65" s="1"/>
  <c r="H41" i="65"/>
  <c r="I41" i="65" s="1"/>
  <c r="J36" i="65"/>
  <c r="K36" i="65" s="1"/>
  <c r="H35" i="65"/>
  <c r="I35" i="65" s="1"/>
  <c r="J34" i="65"/>
  <c r="K34" i="65" s="1"/>
  <c r="J32" i="65"/>
  <c r="K32" i="65" s="1"/>
  <c r="H31" i="65"/>
  <c r="I31" i="65" s="1"/>
  <c r="H28" i="65"/>
  <c r="I28" i="65" s="1"/>
  <c r="H26" i="65"/>
  <c r="I26" i="65" s="1"/>
  <c r="H24" i="65"/>
  <c r="I24" i="65" s="1"/>
  <c r="J22" i="65"/>
  <c r="K22" i="65" s="1"/>
  <c r="H21" i="65"/>
  <c r="I21" i="65" s="1"/>
  <c r="J19" i="65"/>
  <c r="K19" i="65" s="1"/>
  <c r="H18" i="65"/>
  <c r="I18" i="65" s="1"/>
  <c r="H16" i="65"/>
  <c r="I16" i="65" s="1"/>
  <c r="H140" i="65"/>
  <c r="I140" i="65" s="1"/>
  <c r="J133" i="65"/>
  <c r="K133" i="65" s="1"/>
  <c r="H124" i="65"/>
  <c r="I124" i="65" s="1"/>
  <c r="H111" i="65"/>
  <c r="I111" i="65" s="1"/>
  <c r="H106" i="65"/>
  <c r="I106" i="65" s="1"/>
  <c r="H98" i="65"/>
  <c r="I98" i="65" s="1"/>
  <c r="J81" i="65"/>
  <c r="K81" i="65" s="1"/>
  <c r="H63" i="65"/>
  <c r="I63" i="65" s="1"/>
  <c r="J38" i="65"/>
  <c r="K38" i="65" s="1"/>
  <c r="J33" i="65"/>
  <c r="K33" i="65" s="1"/>
  <c r="H27" i="65"/>
  <c r="I27" i="65" s="1"/>
  <c r="H22" i="65"/>
  <c r="I22" i="65" s="1"/>
  <c r="H17" i="65"/>
  <c r="I17" i="65" s="1"/>
  <c r="H64" i="65"/>
  <c r="I64" i="65" s="1"/>
  <c r="H44" i="65"/>
  <c r="I44" i="65" s="1"/>
  <c r="H33" i="65"/>
  <c r="I33" i="65" s="1"/>
  <c r="H23" i="65"/>
  <c r="I23" i="65" s="1"/>
  <c r="J16" i="65"/>
  <c r="K16" i="65" s="1"/>
  <c r="H171" i="65"/>
  <c r="I171" i="65" s="1"/>
  <c r="J166" i="65"/>
  <c r="K166" i="65" s="1"/>
  <c r="H162" i="65"/>
  <c r="I162" i="65" s="1"/>
  <c r="H155" i="65"/>
  <c r="I155" i="65" s="1"/>
  <c r="J149" i="65"/>
  <c r="K149" i="65" s="1"/>
  <c r="H145" i="65"/>
  <c r="I145" i="65" s="1"/>
  <c r="H138" i="65"/>
  <c r="I138" i="65" s="1"/>
  <c r="J128" i="65"/>
  <c r="K128" i="65" s="1"/>
  <c r="J122" i="65"/>
  <c r="K122" i="65" s="1"/>
  <c r="J118" i="65"/>
  <c r="K118" i="65" s="1"/>
  <c r="J113" i="65"/>
  <c r="K113" i="65" s="1"/>
  <c r="J109" i="65"/>
  <c r="K109" i="65" s="1"/>
  <c r="J104" i="65"/>
  <c r="K104" i="65" s="1"/>
  <c r="J100" i="65"/>
  <c r="K100" i="65" s="1"/>
  <c r="J95" i="65"/>
  <c r="K95" i="65" s="1"/>
  <c r="J91" i="65"/>
  <c r="K91" i="65" s="1"/>
  <c r="J87" i="65"/>
  <c r="K87" i="65" s="1"/>
  <c r="H84" i="65"/>
  <c r="I84" i="65" s="1"/>
  <c r="J77" i="65"/>
  <c r="K77" i="65" s="1"/>
  <c r="H75" i="65"/>
  <c r="I75" i="65" s="1"/>
  <c r="H70" i="65"/>
  <c r="I70" i="65" s="1"/>
  <c r="H69" i="65"/>
  <c r="I69" i="65" s="1"/>
  <c r="J67" i="65"/>
  <c r="K67" i="65" s="1"/>
  <c r="H66" i="65"/>
  <c r="I66" i="65" s="1"/>
  <c r="H65" i="65"/>
  <c r="I65" i="65" s="1"/>
  <c r="J63" i="65"/>
  <c r="K63" i="65" s="1"/>
  <c r="H62" i="65"/>
  <c r="I62" i="65" s="1"/>
  <c r="H47" i="65"/>
  <c r="I47" i="65" s="1"/>
  <c r="H46" i="65"/>
  <c r="I46" i="65" s="1"/>
  <c r="J44" i="65"/>
  <c r="K44" i="65" s="1"/>
  <c r="H42" i="65"/>
  <c r="I42" i="65" s="1"/>
  <c r="J40" i="65"/>
  <c r="K40" i="65" s="1"/>
  <c r="H39" i="65"/>
  <c r="I39" i="65" s="1"/>
  <c r="J37" i="65"/>
  <c r="K37" i="65" s="1"/>
  <c r="H36" i="65"/>
  <c r="I36" i="65" s="1"/>
  <c r="H34" i="65"/>
  <c r="I34" i="65" s="1"/>
  <c r="H32" i="65"/>
  <c r="I32" i="65" s="1"/>
  <c r="J29" i="65"/>
  <c r="K29" i="65" s="1"/>
  <c r="J27" i="65"/>
  <c r="K27" i="65" s="1"/>
  <c r="J25" i="65"/>
  <c r="K25" i="65" s="1"/>
  <c r="J23" i="65"/>
  <c r="K23" i="65" s="1"/>
  <c r="J20" i="65"/>
  <c r="K20" i="65" s="1"/>
  <c r="H19" i="65"/>
  <c r="I19" i="65" s="1"/>
  <c r="J17" i="65"/>
  <c r="K17" i="65" s="1"/>
  <c r="H115" i="65"/>
  <c r="I115" i="65" s="1"/>
  <c r="H89" i="65"/>
  <c r="I89" i="65" s="1"/>
  <c r="H79" i="65"/>
  <c r="I79" i="65" s="1"/>
  <c r="H71" i="65"/>
  <c r="I71" i="65" s="1"/>
  <c r="H67" i="65"/>
  <c r="I67" i="65" s="1"/>
  <c r="H40" i="65"/>
  <c r="I40" i="65" s="1"/>
  <c r="J35" i="65"/>
  <c r="K35" i="65" s="1"/>
  <c r="J31" i="65"/>
  <c r="K31" i="65" s="1"/>
  <c r="H25" i="65"/>
  <c r="I25" i="65" s="1"/>
  <c r="J14" i="65"/>
  <c r="K14" i="65" s="1"/>
  <c r="J45" i="65"/>
  <c r="K45" i="65" s="1"/>
  <c r="J39" i="65"/>
  <c r="K39" i="65" s="1"/>
  <c r="J26" i="65"/>
  <c r="K26" i="65" s="1"/>
  <c r="H20" i="65"/>
  <c r="I20" i="65" s="1"/>
  <c r="J66" i="65"/>
  <c r="K66" i="65" s="1"/>
  <c r="J140" i="65"/>
  <c r="K140" i="65" s="1"/>
  <c r="J164" i="65"/>
  <c r="K164" i="65" s="1"/>
  <c r="J82" i="65"/>
  <c r="K82" i="65" s="1"/>
  <c r="J169" i="65"/>
  <c r="K169" i="65" s="1"/>
  <c r="J80" i="65"/>
  <c r="K80" i="65" s="1"/>
  <c r="J167" i="65"/>
  <c r="K167" i="65" s="1"/>
  <c r="J135" i="65"/>
  <c r="K135" i="65" s="1"/>
  <c r="J127" i="65"/>
  <c r="K127" i="65" s="1"/>
  <c r="J151" i="65"/>
  <c r="K151" i="65" s="1"/>
  <c r="J163" i="65"/>
  <c r="K163" i="65" s="1"/>
  <c r="J174" i="65"/>
  <c r="K174" i="65" s="1"/>
  <c r="J189" i="65"/>
  <c r="K189" i="65" s="1"/>
  <c r="J235" i="65"/>
  <c r="K235" i="65" s="1"/>
  <c r="J134" i="65"/>
  <c r="K134" i="65" s="1"/>
  <c r="J207" i="65"/>
  <c r="K207" i="65" s="1"/>
  <c r="J181" i="65"/>
  <c r="K181" i="65" s="1"/>
  <c r="J214" i="65"/>
  <c r="K214" i="65" s="1"/>
  <c r="J186" i="65"/>
  <c r="K186" i="65" s="1"/>
  <c r="J218" i="65"/>
  <c r="K218" i="65" s="1"/>
  <c r="J240" i="65"/>
  <c r="K240" i="65" s="1"/>
  <c r="J430" i="65"/>
  <c r="K430" i="65" s="1"/>
  <c r="J417" i="65"/>
  <c r="K417" i="65" s="1"/>
  <c r="J454" i="65"/>
  <c r="K454" i="65" s="1"/>
  <c r="J494" i="65"/>
  <c r="K494" i="65" s="1"/>
  <c r="J452" i="65"/>
  <c r="K452" i="65" s="1"/>
  <c r="J505" i="65"/>
  <c r="K505" i="65" s="1"/>
  <c r="J449" i="65"/>
  <c r="K449" i="65" s="1"/>
  <c r="J492" i="65"/>
  <c r="K492" i="65" s="1"/>
  <c r="J469" i="65"/>
  <c r="K469" i="65" s="1"/>
  <c r="J486" i="65"/>
  <c r="K486" i="65" s="1"/>
  <c r="J64" i="65"/>
  <c r="K64" i="65" s="1"/>
  <c r="J142" i="65"/>
  <c r="K142" i="65" s="1"/>
  <c r="J176" i="65"/>
  <c r="K176" i="65" s="1"/>
  <c r="J84" i="65"/>
  <c r="K84" i="65" s="1"/>
  <c r="J62" i="65"/>
  <c r="K62" i="65" s="1"/>
  <c r="J132" i="65"/>
  <c r="K132" i="65" s="1"/>
  <c r="J172" i="65"/>
  <c r="K172" i="65" s="1"/>
  <c r="J144" i="65"/>
  <c r="K144" i="65" s="1"/>
  <c r="J143" i="65"/>
  <c r="K143" i="65" s="1"/>
  <c r="J155" i="65"/>
  <c r="K155" i="65" s="1"/>
  <c r="J165" i="65"/>
  <c r="K165" i="65" s="1"/>
  <c r="J177" i="65"/>
  <c r="K177" i="65" s="1"/>
  <c r="J193" i="65"/>
  <c r="K193" i="65" s="1"/>
  <c r="J239" i="65"/>
  <c r="K239" i="65" s="1"/>
  <c r="J136" i="65"/>
  <c r="K136" i="65" s="1"/>
  <c r="J215" i="65"/>
  <c r="K215" i="65" s="1"/>
  <c r="J188" i="65"/>
  <c r="K188" i="65" s="1"/>
  <c r="J222" i="65"/>
  <c r="K222" i="65" s="1"/>
  <c r="J197" i="65"/>
  <c r="K197" i="65" s="1"/>
  <c r="J224" i="65"/>
  <c r="K224" i="65" s="1"/>
  <c r="J419" i="65"/>
  <c r="K419" i="65" s="1"/>
  <c r="J414" i="65"/>
  <c r="K414" i="65" s="1"/>
  <c r="J425" i="65"/>
  <c r="K425" i="65" s="1"/>
  <c r="J458" i="65"/>
  <c r="K458" i="65" s="1"/>
  <c r="J503" i="65"/>
  <c r="K503" i="65" s="1"/>
  <c r="J463" i="65"/>
  <c r="K463" i="65" s="1"/>
  <c r="J510" i="65"/>
  <c r="K510" i="65" s="1"/>
  <c r="J459" i="65"/>
  <c r="K459" i="65" s="1"/>
  <c r="J498" i="65"/>
  <c r="K498" i="65" s="1"/>
  <c r="J478" i="65"/>
  <c r="K478" i="65" s="1"/>
  <c r="J501" i="65"/>
  <c r="K501" i="65" s="1"/>
  <c r="J70" i="65"/>
  <c r="K70" i="65" s="1"/>
  <c r="J150" i="65"/>
  <c r="K150" i="65" s="1"/>
  <c r="J76" i="65"/>
  <c r="K76" i="65" s="1"/>
  <c r="J161" i="65"/>
  <c r="K161" i="65" s="1"/>
  <c r="J146" i="65"/>
  <c r="K146" i="65" s="1"/>
  <c r="J157" i="65"/>
  <c r="K157" i="65" s="1"/>
  <c r="J72" i="65"/>
  <c r="K72" i="65" s="1"/>
  <c r="J147" i="65"/>
  <c r="K147" i="65" s="1"/>
  <c r="J68" i="65"/>
  <c r="K68" i="65" s="1"/>
  <c r="J138" i="65"/>
  <c r="K138" i="65" s="1"/>
  <c r="J126" i="65"/>
  <c r="K126" i="65" s="1"/>
  <c r="J159" i="65"/>
  <c r="K159" i="65" s="1"/>
  <c r="J74" i="65"/>
  <c r="K74" i="65" s="1"/>
  <c r="J153" i="65"/>
  <c r="K153" i="65" s="1"/>
  <c r="J78" i="65"/>
  <c r="K78" i="65" s="1"/>
  <c r="J156" i="65"/>
  <c r="K156" i="65" s="1"/>
  <c r="J129" i="65"/>
  <c r="K129" i="65" s="1"/>
  <c r="J125" i="65"/>
  <c r="K125" i="65" s="1"/>
  <c r="J148" i="65"/>
  <c r="K148" i="65" s="1"/>
  <c r="J160" i="65"/>
  <c r="K160" i="65" s="1"/>
  <c r="J171" i="65"/>
  <c r="K171" i="65" s="1"/>
  <c r="J182" i="65"/>
  <c r="K182" i="65" s="1"/>
  <c r="J223" i="65"/>
  <c r="K223" i="65" s="1"/>
  <c r="J131" i="65"/>
  <c r="K131" i="65" s="1"/>
  <c r="J185" i="65"/>
  <c r="K185" i="65" s="1"/>
  <c r="J178" i="65"/>
  <c r="K178" i="65" s="1"/>
  <c r="J199" i="65"/>
  <c r="K199" i="65" s="1"/>
  <c r="J184" i="65"/>
  <c r="K184" i="65" s="1"/>
  <c r="J210" i="65"/>
  <c r="K210" i="65" s="1"/>
  <c r="J232" i="65"/>
  <c r="K232" i="65" s="1"/>
  <c r="J421" i="65"/>
  <c r="K421" i="65" s="1"/>
  <c r="J433" i="65"/>
  <c r="K433" i="65" s="1"/>
  <c r="J448" i="65"/>
  <c r="K448" i="65" s="1"/>
  <c r="J490" i="65"/>
  <c r="K490" i="65" s="1"/>
  <c r="J442" i="65"/>
  <c r="K442" i="65" s="1"/>
  <c r="J496" i="65"/>
  <c r="K496" i="65" s="1"/>
  <c r="J444" i="65"/>
  <c r="K444" i="65" s="1"/>
  <c r="J488" i="65"/>
  <c r="K488" i="65" s="1"/>
  <c r="J446" i="65"/>
  <c r="K446" i="65" s="1"/>
  <c r="J484" i="65"/>
  <c r="K484" i="65" s="1"/>
  <c r="J512" i="65"/>
  <c r="K512" i="65" s="1"/>
  <c r="J168" i="65"/>
  <c r="K168" i="65" s="1"/>
  <c r="J139" i="65"/>
  <c r="K139" i="65" s="1"/>
  <c r="J206" i="65"/>
  <c r="K206" i="65" s="1"/>
  <c r="J440" i="65"/>
  <c r="K440" i="65" s="1"/>
  <c r="J435" i="65"/>
  <c r="K435" i="65" s="1"/>
  <c r="J507" i="65"/>
  <c r="K507" i="65" s="1"/>
  <c r="J180" i="65"/>
  <c r="K180" i="65" s="1"/>
  <c r="J231" i="65"/>
  <c r="K231" i="65" s="1"/>
  <c r="J227" i="65"/>
  <c r="K227" i="65" s="1"/>
  <c r="J464" i="65"/>
  <c r="K464" i="65" s="1"/>
  <c r="J475" i="65"/>
  <c r="K475" i="65" s="1"/>
  <c r="J202" i="65"/>
  <c r="K202" i="65" s="1"/>
  <c r="J190" i="65"/>
  <c r="K190" i="65" s="1"/>
  <c r="J428" i="65"/>
  <c r="K428" i="65" s="1"/>
  <c r="J514" i="65"/>
  <c r="K514" i="65" s="1"/>
  <c r="J438" i="65"/>
  <c r="K438" i="65" s="1"/>
  <c r="J123" i="65"/>
  <c r="K123" i="65" s="1"/>
  <c r="J230" i="65"/>
  <c r="K230" i="65" s="1"/>
  <c r="J423" i="65"/>
  <c r="K423" i="65" s="1"/>
  <c r="J472" i="65"/>
  <c r="K472" i="65" s="1"/>
  <c r="J481" i="65"/>
  <c r="K481" i="65" s="1"/>
  <c r="L98" i="65" l="1"/>
  <c r="M98" i="65" s="1"/>
  <c r="A40" i="68"/>
  <c r="A41" i="68" s="1"/>
  <c r="L527" i="65"/>
  <c r="M527" i="65" s="1"/>
  <c r="L525" i="65"/>
  <c r="M525" i="65" s="1"/>
  <c r="L519" i="65"/>
  <c r="M519" i="65" s="1"/>
  <c r="L30" i="65"/>
  <c r="M30" i="65" s="1"/>
  <c r="L51" i="65"/>
  <c r="M51" i="65" s="1"/>
  <c r="L111" i="65"/>
  <c r="M111" i="65" s="1"/>
  <c r="L79" i="65"/>
  <c r="M79" i="65" s="1"/>
  <c r="L476" i="65"/>
  <c r="M476" i="65" s="1"/>
  <c r="A130" i="67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L162" i="65"/>
  <c r="M162" i="65" s="1"/>
  <c r="L473" i="65"/>
  <c r="M473" i="65" s="1"/>
  <c r="L517" i="65"/>
  <c r="M517" i="65" s="1"/>
  <c r="L43" i="65"/>
  <c r="M43" i="65" s="1"/>
  <c r="L516" i="65"/>
  <c r="M516" i="65" s="1"/>
  <c r="L480" i="65"/>
  <c r="M480" i="65" s="1"/>
  <c r="A478" i="65"/>
  <c r="L55" i="65"/>
  <c r="M55" i="65" s="1"/>
  <c r="L471" i="65"/>
  <c r="M471" i="65" s="1"/>
  <c r="L457" i="65"/>
  <c r="M457" i="65" s="1"/>
  <c r="L536" i="65"/>
  <c r="M536" i="65" s="1"/>
  <c r="L59" i="65"/>
  <c r="M59" i="65" s="1"/>
  <c r="L272" i="65"/>
  <c r="M272" i="65" s="1"/>
  <c r="L288" i="65"/>
  <c r="M288" i="65" s="1"/>
  <c r="L320" i="65"/>
  <c r="M320" i="65" s="1"/>
  <c r="L329" i="65"/>
  <c r="M329" i="65" s="1"/>
  <c r="L250" i="65"/>
  <c r="M250" i="65" s="1"/>
  <c r="L402" i="65"/>
  <c r="M402" i="65" s="1"/>
  <c r="L491" i="65"/>
  <c r="M491" i="65" s="1"/>
  <c r="L506" i="65"/>
  <c r="M506" i="65" s="1"/>
  <c r="L50" i="65"/>
  <c r="M50" i="65" s="1"/>
  <c r="L53" i="65"/>
  <c r="M53" i="65" s="1"/>
  <c r="L572" i="65"/>
  <c r="M572" i="65" s="1"/>
  <c r="L568" i="65"/>
  <c r="M568" i="65" s="1"/>
  <c r="L564" i="65"/>
  <c r="M564" i="65" s="1"/>
  <c r="L560" i="65"/>
  <c r="M560" i="65" s="1"/>
  <c r="L556" i="65"/>
  <c r="M556" i="65" s="1"/>
  <c r="L555" i="65"/>
  <c r="M555" i="65" s="1"/>
  <c r="L521" i="65"/>
  <c r="M521" i="65" s="1"/>
  <c r="L515" i="65"/>
  <c r="M515" i="65" s="1"/>
  <c r="L483" i="65"/>
  <c r="M483" i="65" s="1"/>
  <c r="L470" i="65"/>
  <c r="M470" i="65" s="1"/>
  <c r="L465" i="65"/>
  <c r="M465" i="65" s="1"/>
  <c r="L523" i="65"/>
  <c r="M523" i="65" s="1"/>
  <c r="L57" i="65"/>
  <c r="M57" i="65" s="1"/>
  <c r="L54" i="65"/>
  <c r="M54" i="65" s="1"/>
  <c r="L532" i="65"/>
  <c r="M532" i="65" s="1"/>
  <c r="L49" i="65"/>
  <c r="M49" i="65" s="1"/>
  <c r="L233" i="65"/>
  <c r="M233" i="65" s="1"/>
  <c r="L204" i="65"/>
  <c r="M204" i="65" s="1"/>
  <c r="L309" i="65"/>
  <c r="M309" i="65" s="1"/>
  <c r="L322" i="65"/>
  <c r="M322" i="65" s="1"/>
  <c r="L331" i="65"/>
  <c r="M331" i="65" s="1"/>
  <c r="L427" i="65"/>
  <c r="M427" i="65" s="1"/>
  <c r="L447" i="65"/>
  <c r="M447" i="65" s="1"/>
  <c r="L56" i="65"/>
  <c r="M56" i="65" s="1"/>
  <c r="L52" i="65"/>
  <c r="M52" i="65" s="1"/>
  <c r="L71" i="65"/>
  <c r="M71" i="65" s="1"/>
  <c r="L46" i="65"/>
  <c r="M46" i="65" s="1"/>
  <c r="L65" i="65"/>
  <c r="M65" i="65" s="1"/>
  <c r="L21" i="65"/>
  <c r="M21" i="65" s="1"/>
  <c r="L154" i="65"/>
  <c r="M154" i="65" s="1"/>
  <c r="L192" i="65"/>
  <c r="M192" i="65" s="1"/>
  <c r="L221" i="65"/>
  <c r="M221" i="65" s="1"/>
  <c r="L238" i="65"/>
  <c r="M238" i="65" s="1"/>
  <c r="L259" i="65"/>
  <c r="M259" i="65" s="1"/>
  <c r="L306" i="65"/>
  <c r="M306" i="65" s="1"/>
  <c r="L263" i="65"/>
  <c r="M263" i="65" s="1"/>
  <c r="L287" i="65"/>
  <c r="M287" i="65" s="1"/>
  <c r="L301" i="65"/>
  <c r="M301" i="65" s="1"/>
  <c r="L318" i="65"/>
  <c r="M318" i="65" s="1"/>
  <c r="L327" i="65"/>
  <c r="M327" i="65" s="1"/>
  <c r="L216" i="65"/>
  <c r="M216" i="65" s="1"/>
  <c r="L319" i="65"/>
  <c r="M319" i="65" s="1"/>
  <c r="L328" i="65"/>
  <c r="M328" i="65" s="1"/>
  <c r="L479" i="65"/>
  <c r="M479" i="65" s="1"/>
  <c r="L526" i="65"/>
  <c r="M526" i="65" s="1"/>
  <c r="L535" i="65"/>
  <c r="M535" i="65" s="1"/>
  <c r="L349" i="65"/>
  <c r="M349" i="65" s="1"/>
  <c r="L467" i="65"/>
  <c r="M467" i="65" s="1"/>
  <c r="L513" i="65"/>
  <c r="M513" i="65" s="1"/>
  <c r="L247" i="65"/>
  <c r="M247" i="65" s="1"/>
  <c r="L203" i="65"/>
  <c r="M203" i="65" s="1"/>
  <c r="L298" i="65"/>
  <c r="M298" i="65" s="1"/>
  <c r="L385" i="65"/>
  <c r="M385" i="65" s="1"/>
  <c r="L403" i="65"/>
  <c r="M403" i="65" s="1"/>
  <c r="L487" i="65"/>
  <c r="M487" i="65" s="1"/>
  <c r="L495" i="65"/>
  <c r="M495" i="65" s="1"/>
  <c r="L511" i="65"/>
  <c r="M511" i="65" s="1"/>
  <c r="L115" i="65"/>
  <c r="M115" i="65" s="1"/>
  <c r="L220" i="65"/>
  <c r="M220" i="65" s="1"/>
  <c r="L277" i="65"/>
  <c r="M277" i="65" s="1"/>
  <c r="L291" i="65"/>
  <c r="M291" i="65" s="1"/>
  <c r="L194" i="65"/>
  <c r="M194" i="65" s="1"/>
  <c r="L217" i="65"/>
  <c r="M217" i="65" s="1"/>
  <c r="L262" i="65"/>
  <c r="M262" i="65" s="1"/>
  <c r="L281" i="65"/>
  <c r="M281" i="65" s="1"/>
  <c r="L398" i="65"/>
  <c r="M398" i="65" s="1"/>
  <c r="L387" i="65"/>
  <c r="M387" i="65" s="1"/>
  <c r="L455" i="65"/>
  <c r="M455" i="65" s="1"/>
  <c r="L434" i="65"/>
  <c r="M434" i="65" s="1"/>
  <c r="L20" i="65"/>
  <c r="M20" i="65" s="1"/>
  <c r="L124" i="65"/>
  <c r="M124" i="65" s="1"/>
  <c r="L244" i="65"/>
  <c r="M244" i="65" s="1"/>
  <c r="L258" i="65"/>
  <c r="M258" i="65" s="1"/>
  <c r="L257" i="65"/>
  <c r="M257" i="65" s="1"/>
  <c r="L383" i="65"/>
  <c r="M383" i="65" s="1"/>
  <c r="L67" i="65"/>
  <c r="M67" i="65" s="1"/>
  <c r="L32" i="65"/>
  <c r="M32" i="65" s="1"/>
  <c r="L106" i="65"/>
  <c r="M106" i="65" s="1"/>
  <c r="L251" i="65"/>
  <c r="M251" i="65" s="1"/>
  <c r="L268" i="65"/>
  <c r="M268" i="65" s="1"/>
  <c r="L346" i="65"/>
  <c r="M346" i="65" s="1"/>
  <c r="L299" i="65"/>
  <c r="M299" i="65" s="1"/>
  <c r="L19" i="65"/>
  <c r="M19" i="65" s="1"/>
  <c r="L47" i="65"/>
  <c r="M47" i="65" s="1"/>
  <c r="L75" i="65"/>
  <c r="M75" i="65" s="1"/>
  <c r="L120" i="65"/>
  <c r="M120" i="65" s="1"/>
  <c r="L195" i="65"/>
  <c r="M195" i="65" s="1"/>
  <c r="L241" i="65"/>
  <c r="M241" i="65" s="1"/>
  <c r="L237" i="65"/>
  <c r="M237" i="65" s="1"/>
  <c r="L264" i="65"/>
  <c r="M264" i="65" s="1"/>
  <c r="L364" i="65"/>
  <c r="M364" i="65" s="1"/>
  <c r="L267" i="65"/>
  <c r="M267" i="65" s="1"/>
  <c r="L285" i="65"/>
  <c r="M285" i="65" s="1"/>
  <c r="L307" i="65"/>
  <c r="M307" i="65" s="1"/>
  <c r="L321" i="65"/>
  <c r="M321" i="65" s="1"/>
  <c r="L330" i="65"/>
  <c r="M330" i="65" s="1"/>
  <c r="L363" i="65"/>
  <c r="M363" i="65" s="1"/>
  <c r="L382" i="65"/>
  <c r="M382" i="65" s="1"/>
  <c r="L502" i="65"/>
  <c r="M502" i="65" s="1"/>
  <c r="L504" i="65"/>
  <c r="M504" i="65" s="1"/>
  <c r="L289" i="65"/>
  <c r="M289" i="65" s="1"/>
  <c r="L183" i="65"/>
  <c r="M183" i="65" s="1"/>
  <c r="L282" i="65"/>
  <c r="M282" i="65" s="1"/>
  <c r="L308" i="65"/>
  <c r="M308" i="65" s="1"/>
  <c r="L522" i="65"/>
  <c r="M522" i="65" s="1"/>
  <c r="L531" i="65"/>
  <c r="M531" i="65" s="1"/>
  <c r="L443" i="65"/>
  <c r="M443" i="65" s="1"/>
  <c r="L497" i="65"/>
  <c r="M497" i="65" s="1"/>
  <c r="L69" i="65"/>
  <c r="M69" i="65" s="1"/>
  <c r="L145" i="65"/>
  <c r="M145" i="65" s="1"/>
  <c r="L187" i="65"/>
  <c r="M187" i="65" s="1"/>
  <c r="L234" i="65"/>
  <c r="M234" i="65" s="1"/>
  <c r="L252" i="65"/>
  <c r="M252" i="65" s="1"/>
  <c r="L205" i="65"/>
  <c r="M205" i="65" s="1"/>
  <c r="L261" i="65"/>
  <c r="M261" i="65" s="1"/>
  <c r="L275" i="65"/>
  <c r="M275" i="65" s="1"/>
  <c r="L325" i="65"/>
  <c r="M325" i="65" s="1"/>
  <c r="L345" i="65"/>
  <c r="M345" i="65" s="1"/>
  <c r="L303" i="65"/>
  <c r="M303" i="65" s="1"/>
  <c r="L380" i="65"/>
  <c r="M380" i="65" s="1"/>
  <c r="L399" i="65"/>
  <c r="M399" i="65" s="1"/>
  <c r="L418" i="65"/>
  <c r="M418" i="65" s="1"/>
  <c r="L379" i="65"/>
  <c r="M379" i="65" s="1"/>
  <c r="L439" i="65"/>
  <c r="M439" i="65" s="1"/>
  <c r="L456" i="65"/>
  <c r="M456" i="65" s="1"/>
  <c r="L66" i="65"/>
  <c r="M66" i="65" s="1"/>
  <c r="L84" i="65"/>
  <c r="M84" i="65" s="1"/>
  <c r="L17" i="65"/>
  <c r="M17" i="65" s="1"/>
  <c r="L26" i="65"/>
  <c r="M26" i="65" s="1"/>
  <c r="L25" i="65"/>
  <c r="M25" i="65" s="1"/>
  <c r="L40" i="65"/>
  <c r="M40" i="65" s="1"/>
  <c r="L36" i="65"/>
  <c r="M36" i="65" s="1"/>
  <c r="L42" i="65"/>
  <c r="M42" i="65" s="1"/>
  <c r="L62" i="65"/>
  <c r="M62" i="65" s="1"/>
  <c r="L138" i="65"/>
  <c r="M138" i="65" s="1"/>
  <c r="L23" i="65"/>
  <c r="M23" i="65" s="1"/>
  <c r="L13" i="65"/>
  <c r="I574" i="65"/>
  <c r="L575" i="65" s="1"/>
  <c r="L33" i="65"/>
  <c r="M33" i="65" s="1"/>
  <c r="L18" i="65"/>
  <c r="M18" i="65" s="1"/>
  <c r="L41" i="65"/>
  <c r="M41" i="65" s="1"/>
  <c r="L137" i="65"/>
  <c r="M137" i="65" s="1"/>
  <c r="L160" i="65"/>
  <c r="M160" i="65" s="1"/>
  <c r="L99" i="65"/>
  <c r="M99" i="65" s="1"/>
  <c r="L116" i="65"/>
  <c r="M116" i="65" s="1"/>
  <c r="L135" i="65"/>
  <c r="M135" i="65" s="1"/>
  <c r="L163" i="65"/>
  <c r="M163" i="65" s="1"/>
  <c r="L24" i="65"/>
  <c r="M24" i="65" s="1"/>
  <c r="L37" i="65"/>
  <c r="M37" i="65" s="1"/>
  <c r="L151" i="65"/>
  <c r="M151" i="65" s="1"/>
  <c r="L73" i="65"/>
  <c r="M73" i="65" s="1"/>
  <c r="L78" i="65"/>
  <c r="M78" i="65" s="1"/>
  <c r="L89" i="65"/>
  <c r="M89" i="65" s="1"/>
  <c r="L136" i="65"/>
  <c r="M136" i="65" s="1"/>
  <c r="L185" i="65"/>
  <c r="M185" i="65" s="1"/>
  <c r="L207" i="65"/>
  <c r="M207" i="65" s="1"/>
  <c r="L92" i="65"/>
  <c r="M92" i="65" s="1"/>
  <c r="L101" i="65"/>
  <c r="M101" i="65" s="1"/>
  <c r="L110" i="65"/>
  <c r="M110" i="65" s="1"/>
  <c r="L119" i="65"/>
  <c r="M119" i="65" s="1"/>
  <c r="L142" i="65"/>
  <c r="M142" i="65" s="1"/>
  <c r="L149" i="65"/>
  <c r="M149" i="65" s="1"/>
  <c r="L156" i="65"/>
  <c r="M156" i="65" s="1"/>
  <c r="L169" i="65"/>
  <c r="M169" i="65" s="1"/>
  <c r="L176" i="65"/>
  <c r="M176" i="65" s="1"/>
  <c r="L214" i="65"/>
  <c r="M214" i="65" s="1"/>
  <c r="L184" i="65"/>
  <c r="M184" i="65" s="1"/>
  <c r="L197" i="65"/>
  <c r="M197" i="65" s="1"/>
  <c r="L210" i="65"/>
  <c r="M210" i="65" s="1"/>
  <c r="L232" i="65"/>
  <c r="M232" i="65" s="1"/>
  <c r="L280" i="65"/>
  <c r="M280" i="65" s="1"/>
  <c r="L180" i="65"/>
  <c r="M180" i="65" s="1"/>
  <c r="L191" i="65"/>
  <c r="M191" i="65" s="1"/>
  <c r="L212" i="65"/>
  <c r="M212" i="65" s="1"/>
  <c r="L235" i="65"/>
  <c r="M235" i="65" s="1"/>
  <c r="L249" i="65"/>
  <c r="M249" i="65" s="1"/>
  <c r="L271" i="65"/>
  <c r="M271" i="65" s="1"/>
  <c r="L310" i="65"/>
  <c r="M310" i="65" s="1"/>
  <c r="L332" i="65"/>
  <c r="M332" i="65" s="1"/>
  <c r="L338" i="65"/>
  <c r="M338" i="65" s="1"/>
  <c r="L343" i="65"/>
  <c r="M343" i="65" s="1"/>
  <c r="L356" i="65"/>
  <c r="M356" i="65" s="1"/>
  <c r="L361" i="65"/>
  <c r="M361" i="65" s="1"/>
  <c r="L351" i="65"/>
  <c r="M351" i="65" s="1"/>
  <c r="L369" i="65"/>
  <c r="M369" i="65" s="1"/>
  <c r="L423" i="65"/>
  <c r="M423" i="65" s="1"/>
  <c r="L390" i="65"/>
  <c r="M390" i="65" s="1"/>
  <c r="L395" i="65"/>
  <c r="M395" i="65" s="1"/>
  <c r="L401" i="65"/>
  <c r="M401" i="65" s="1"/>
  <c r="L408" i="65"/>
  <c r="M408" i="65" s="1"/>
  <c r="L412" i="65"/>
  <c r="M412" i="65" s="1"/>
  <c r="L405" i="65"/>
  <c r="M405" i="65" s="1"/>
  <c r="L505" i="65"/>
  <c r="M505" i="65" s="1"/>
  <c r="L444" i="65"/>
  <c r="M444" i="65" s="1"/>
  <c r="L469" i="65"/>
  <c r="M469" i="65" s="1"/>
  <c r="L507" i="65"/>
  <c r="M507" i="65" s="1"/>
  <c r="L464" i="65"/>
  <c r="M464" i="65" s="1"/>
  <c r="L490" i="65"/>
  <c r="M490" i="65" s="1"/>
  <c r="L524" i="65"/>
  <c r="M524" i="65" s="1"/>
  <c r="L533" i="65"/>
  <c r="M533" i="65" s="1"/>
  <c r="L436" i="65"/>
  <c r="M436" i="65" s="1"/>
  <c r="L448" i="65"/>
  <c r="M448" i="65" s="1"/>
  <c r="L458" i="65"/>
  <c r="M458" i="65" s="1"/>
  <c r="L468" i="65"/>
  <c r="M468" i="65" s="1"/>
  <c r="L489" i="65"/>
  <c r="M489" i="65" s="1"/>
  <c r="L503" i="65"/>
  <c r="M503" i="65" s="1"/>
  <c r="L514" i="65"/>
  <c r="M514" i="65" s="1"/>
  <c r="L543" i="65"/>
  <c r="M543" i="65" s="1"/>
  <c r="L140" i="65"/>
  <c r="M140" i="65" s="1"/>
  <c r="L80" i="65"/>
  <c r="M80" i="65" s="1"/>
  <c r="L165" i="65"/>
  <c r="M165" i="65" s="1"/>
  <c r="L68" i="65"/>
  <c r="M68" i="65" s="1"/>
  <c r="L103" i="65"/>
  <c r="M103" i="65" s="1"/>
  <c r="L121" i="65"/>
  <c r="M121" i="65" s="1"/>
  <c r="L146" i="65"/>
  <c r="M146" i="65" s="1"/>
  <c r="L38" i="65"/>
  <c r="M38" i="65" s="1"/>
  <c r="L157" i="65"/>
  <c r="M157" i="65" s="1"/>
  <c r="L74" i="65"/>
  <c r="M74" i="65" s="1"/>
  <c r="L86" i="65"/>
  <c r="M86" i="65" s="1"/>
  <c r="L131" i="65"/>
  <c r="M131" i="65" s="1"/>
  <c r="L199" i="65"/>
  <c r="M199" i="65" s="1"/>
  <c r="L72" i="65"/>
  <c r="M72" i="65" s="1"/>
  <c r="L95" i="65"/>
  <c r="M95" i="65" s="1"/>
  <c r="L104" i="65"/>
  <c r="M104" i="65" s="1"/>
  <c r="L113" i="65"/>
  <c r="M113" i="65" s="1"/>
  <c r="L122" i="65"/>
  <c r="M122" i="65" s="1"/>
  <c r="L144" i="65"/>
  <c r="M144" i="65" s="1"/>
  <c r="L150" i="65"/>
  <c r="M150" i="65" s="1"/>
  <c r="L158" i="65"/>
  <c r="M158" i="65" s="1"/>
  <c r="L164" i="65"/>
  <c r="M164" i="65" s="1"/>
  <c r="L178" i="65"/>
  <c r="M178" i="65" s="1"/>
  <c r="L188" i="65"/>
  <c r="M188" i="65" s="1"/>
  <c r="L230" i="65"/>
  <c r="M230" i="65" s="1"/>
  <c r="L240" i="65"/>
  <c r="M240" i="65" s="1"/>
  <c r="L186" i="65"/>
  <c r="M186" i="65" s="1"/>
  <c r="L201" i="65"/>
  <c r="M201" i="65" s="1"/>
  <c r="L227" i="65"/>
  <c r="M227" i="65" s="1"/>
  <c r="L254" i="65"/>
  <c r="M254" i="65" s="1"/>
  <c r="L182" i="65"/>
  <c r="M182" i="65" s="1"/>
  <c r="L193" i="65"/>
  <c r="M193" i="65" s="1"/>
  <c r="L223" i="65"/>
  <c r="M223" i="65" s="1"/>
  <c r="L239" i="65"/>
  <c r="M239" i="65" s="1"/>
  <c r="L260" i="65"/>
  <c r="M260" i="65" s="1"/>
  <c r="L266" i="65"/>
  <c r="M266" i="65" s="1"/>
  <c r="L274" i="65"/>
  <c r="M274" i="65" s="1"/>
  <c r="L284" i="65"/>
  <c r="M284" i="65" s="1"/>
  <c r="L315" i="65"/>
  <c r="M315" i="65" s="1"/>
  <c r="L296" i="65"/>
  <c r="M296" i="65" s="1"/>
  <c r="L335" i="65"/>
  <c r="M335" i="65" s="1"/>
  <c r="L340" i="65"/>
  <c r="M340" i="65" s="1"/>
  <c r="L353" i="65"/>
  <c r="M353" i="65" s="1"/>
  <c r="L357" i="65"/>
  <c r="M357" i="65" s="1"/>
  <c r="L430" i="65"/>
  <c r="M430" i="65" s="1"/>
  <c r="L302" i="65"/>
  <c r="M302" i="65" s="1"/>
  <c r="L316" i="65"/>
  <c r="M316" i="65" s="1"/>
  <c r="L414" i="65"/>
  <c r="M414" i="65" s="1"/>
  <c r="L391" i="65"/>
  <c r="M391" i="65" s="1"/>
  <c r="L396" i="65"/>
  <c r="M396" i="65" s="1"/>
  <c r="L409" i="65"/>
  <c r="M409" i="65" s="1"/>
  <c r="L425" i="65"/>
  <c r="M425" i="65" s="1"/>
  <c r="L381" i="65"/>
  <c r="M381" i="65" s="1"/>
  <c r="L424" i="65"/>
  <c r="M424" i="65" s="1"/>
  <c r="L484" i="65"/>
  <c r="M484" i="65" s="1"/>
  <c r="L488" i="65"/>
  <c r="M488" i="65" s="1"/>
  <c r="L496" i="65"/>
  <c r="M496" i="65" s="1"/>
  <c r="I88" i="66"/>
  <c r="J88" i="66" s="1"/>
  <c r="G34" i="66"/>
  <c r="H34" i="66" s="1"/>
  <c r="I72" i="66"/>
  <c r="J72" i="66" s="1"/>
  <c r="G28" i="66"/>
  <c r="H28" i="66" s="1"/>
  <c r="I19" i="66"/>
  <c r="J19" i="66" s="1"/>
  <c r="I14" i="66"/>
  <c r="J14" i="66" s="1"/>
  <c r="I56" i="66"/>
  <c r="J56" i="66" s="1"/>
  <c r="G16" i="66"/>
  <c r="H16" i="66" s="1"/>
  <c r="I40" i="66"/>
  <c r="J40" i="66" s="1"/>
  <c r="I22" i="66"/>
  <c r="J22" i="66" s="1"/>
  <c r="I36" i="66"/>
  <c r="J36" i="66" s="1"/>
  <c r="G17" i="66"/>
  <c r="H17" i="66" s="1"/>
  <c r="G37" i="66"/>
  <c r="H37" i="66" s="1"/>
  <c r="G13" i="66"/>
  <c r="H13" i="66" s="1"/>
  <c r="I26" i="66"/>
  <c r="J26" i="66" s="1"/>
  <c r="G70" i="66"/>
  <c r="H70" i="66" s="1"/>
  <c r="G46" i="66"/>
  <c r="H46" i="66" s="1"/>
  <c r="G20" i="66"/>
  <c r="H20" i="66" s="1"/>
  <c r="I48" i="66"/>
  <c r="J48" i="66" s="1"/>
  <c r="I15" i="66"/>
  <c r="J15" i="66" s="1"/>
  <c r="I33" i="66"/>
  <c r="J33" i="66" s="1"/>
  <c r="I25" i="66"/>
  <c r="J25" i="66" s="1"/>
  <c r="I37" i="66"/>
  <c r="J37" i="66" s="1"/>
  <c r="G53" i="66"/>
  <c r="H53" i="66" s="1"/>
  <c r="G69" i="66"/>
  <c r="H69" i="66" s="1"/>
  <c r="G15" i="66"/>
  <c r="H15" i="66" s="1"/>
  <c r="G22" i="66"/>
  <c r="H22" i="66" s="1"/>
  <c r="G30" i="66"/>
  <c r="H30" i="66" s="1"/>
  <c r="G50" i="66"/>
  <c r="H50" i="66" s="1"/>
  <c r="G66" i="66"/>
  <c r="H66" i="66" s="1"/>
  <c r="G87" i="66"/>
  <c r="H87" i="66" s="1"/>
  <c r="G79" i="66"/>
  <c r="H79" i="66" s="1"/>
  <c r="G71" i="66"/>
  <c r="H71" i="66" s="1"/>
  <c r="G63" i="66"/>
  <c r="H63" i="66" s="1"/>
  <c r="G55" i="66"/>
  <c r="H55" i="66" s="1"/>
  <c r="G47" i="66"/>
  <c r="H47" i="66" s="1"/>
  <c r="G39" i="66"/>
  <c r="H39" i="66" s="1"/>
  <c r="G84" i="66"/>
  <c r="H84" i="66" s="1"/>
  <c r="G76" i="66"/>
  <c r="H76" i="66" s="1"/>
  <c r="G68" i="66"/>
  <c r="H68" i="66" s="1"/>
  <c r="G60" i="66"/>
  <c r="H60" i="66" s="1"/>
  <c r="G52" i="66"/>
  <c r="H52" i="66" s="1"/>
  <c r="G44" i="66"/>
  <c r="H44" i="66" s="1"/>
  <c r="G36" i="66"/>
  <c r="H36" i="66" s="1"/>
  <c r="G85" i="66"/>
  <c r="H85" i="66" s="1"/>
  <c r="G77" i="66"/>
  <c r="H77" i="66" s="1"/>
  <c r="I27" i="66"/>
  <c r="J27" i="66" s="1"/>
  <c r="I35" i="66"/>
  <c r="J35" i="66" s="1"/>
  <c r="I51" i="66"/>
  <c r="J51" i="66" s="1"/>
  <c r="I67" i="66"/>
  <c r="J67" i="66" s="1"/>
  <c r="I84" i="66"/>
  <c r="J84" i="66" s="1"/>
  <c r="I30" i="66"/>
  <c r="J30" i="66" s="1"/>
  <c r="G78" i="66"/>
  <c r="H78" i="66" s="1"/>
  <c r="G31" i="66"/>
  <c r="H31" i="66" s="1"/>
  <c r="I80" i="66"/>
  <c r="J80" i="66" s="1"/>
  <c r="I21" i="66"/>
  <c r="J21" i="66" s="1"/>
  <c r="G54" i="66"/>
  <c r="H54" i="66" s="1"/>
  <c r="I29" i="66"/>
  <c r="J29" i="66" s="1"/>
  <c r="G45" i="66"/>
  <c r="H45" i="66" s="1"/>
  <c r="G61" i="66"/>
  <c r="H61" i="66" s="1"/>
  <c r="I76" i="66"/>
  <c r="J76" i="66" s="1"/>
  <c r="G19" i="66"/>
  <c r="H19" i="66" s="1"/>
  <c r="G26" i="66"/>
  <c r="H26" i="66" s="1"/>
  <c r="G42" i="66"/>
  <c r="H42" i="66" s="1"/>
  <c r="G58" i="66"/>
  <c r="H58" i="66" s="1"/>
  <c r="G74" i="66"/>
  <c r="H74" i="66" s="1"/>
  <c r="G83" i="66"/>
  <c r="H83" i="66" s="1"/>
  <c r="G75" i="66"/>
  <c r="H75" i="66" s="1"/>
  <c r="G67" i="66"/>
  <c r="H67" i="66" s="1"/>
  <c r="G59" i="66"/>
  <c r="H59" i="66" s="1"/>
  <c r="G51" i="66"/>
  <c r="H51" i="66" s="1"/>
  <c r="G43" i="66"/>
  <c r="H43" i="66" s="1"/>
  <c r="G88" i="66"/>
  <c r="H88" i="66" s="1"/>
  <c r="G80" i="66"/>
  <c r="H80" i="66" s="1"/>
  <c r="G72" i="66"/>
  <c r="H72" i="66" s="1"/>
  <c r="G64" i="66"/>
  <c r="H64" i="66" s="1"/>
  <c r="G56" i="66"/>
  <c r="H56" i="66" s="1"/>
  <c r="G48" i="66"/>
  <c r="H48" i="66" s="1"/>
  <c r="G40" i="66"/>
  <c r="H40" i="66" s="1"/>
  <c r="G32" i="66"/>
  <c r="H32" i="66" s="1"/>
  <c r="G81" i="66"/>
  <c r="H81" i="66" s="1"/>
  <c r="I16" i="66"/>
  <c r="J16" i="66" s="1"/>
  <c r="I23" i="66"/>
  <c r="J23" i="66" s="1"/>
  <c r="I32" i="66"/>
  <c r="J32" i="66" s="1"/>
  <c r="I43" i="66"/>
  <c r="J43" i="66" s="1"/>
  <c r="I59" i="66"/>
  <c r="J59" i="66" s="1"/>
  <c r="I75" i="66"/>
  <c r="J75" i="66" s="1"/>
  <c r="I18" i="66"/>
  <c r="J18" i="66" s="1"/>
  <c r="G27" i="66"/>
  <c r="H27" i="66" s="1"/>
  <c r="I55" i="66"/>
  <c r="J55" i="66" s="1"/>
  <c r="I17" i="66"/>
  <c r="J17" i="66" s="1"/>
  <c r="I31" i="66"/>
  <c r="J31" i="66" s="1"/>
  <c r="I68" i="66"/>
  <c r="J68" i="66" s="1"/>
  <c r="I77" i="66"/>
  <c r="J77" i="66" s="1"/>
  <c r="I61" i="66"/>
  <c r="J61" i="66" s="1"/>
  <c r="I45" i="66"/>
  <c r="J45" i="66" s="1"/>
  <c r="I82" i="66"/>
  <c r="J82" i="66" s="1"/>
  <c r="I66" i="66"/>
  <c r="J66" i="66" s="1"/>
  <c r="I50" i="66"/>
  <c r="J50" i="66" s="1"/>
  <c r="I34" i="66"/>
  <c r="J34" i="66" s="1"/>
  <c r="G14" i="66"/>
  <c r="H14" i="66" s="1"/>
  <c r="G29" i="66"/>
  <c r="H29" i="66" s="1"/>
  <c r="K29" i="66" s="1"/>
  <c r="L29" i="66" s="1"/>
  <c r="G57" i="66"/>
  <c r="H57" i="66" s="1"/>
  <c r="I87" i="66"/>
  <c r="J87" i="66" s="1"/>
  <c r="G33" i="66"/>
  <c r="H33" i="66" s="1"/>
  <c r="G65" i="66"/>
  <c r="H65" i="66" s="1"/>
  <c r="G24" i="66"/>
  <c r="H24" i="66" s="1"/>
  <c r="G38" i="66"/>
  <c r="H38" i="66" s="1"/>
  <c r="G35" i="66"/>
  <c r="H35" i="66" s="1"/>
  <c r="I63" i="66"/>
  <c r="J63" i="66" s="1"/>
  <c r="I20" i="66"/>
  <c r="J20" i="66" s="1"/>
  <c r="I44" i="66"/>
  <c r="J44" i="66" s="1"/>
  <c r="G86" i="66"/>
  <c r="H86" i="66" s="1"/>
  <c r="I73" i="66"/>
  <c r="J73" i="66" s="1"/>
  <c r="I57" i="66"/>
  <c r="J57" i="66" s="1"/>
  <c r="I41" i="66"/>
  <c r="J41" i="66" s="1"/>
  <c r="I78" i="66"/>
  <c r="J78" i="66" s="1"/>
  <c r="K78" i="66" s="1"/>
  <c r="L78" i="66" s="1"/>
  <c r="I62" i="66"/>
  <c r="J62" i="66" s="1"/>
  <c r="I46" i="66"/>
  <c r="J46" i="66" s="1"/>
  <c r="G18" i="66"/>
  <c r="H18" i="66" s="1"/>
  <c r="K18" i="66" s="1"/>
  <c r="L18" i="66" s="1"/>
  <c r="I64" i="66"/>
  <c r="J64" i="66" s="1"/>
  <c r="I39" i="66"/>
  <c r="J39" i="66" s="1"/>
  <c r="I71" i="66"/>
  <c r="J71" i="66" s="1"/>
  <c r="I24" i="66"/>
  <c r="J24" i="66" s="1"/>
  <c r="I52" i="66"/>
  <c r="J52" i="66" s="1"/>
  <c r="I85" i="66"/>
  <c r="J85" i="66" s="1"/>
  <c r="I69" i="66"/>
  <c r="J69" i="66" s="1"/>
  <c r="I53" i="66"/>
  <c r="J53" i="66" s="1"/>
  <c r="K4" i="67"/>
  <c r="I74" i="66"/>
  <c r="J74" i="66" s="1"/>
  <c r="I58" i="66"/>
  <c r="J58" i="66" s="1"/>
  <c r="I42" i="66"/>
  <c r="J42" i="66" s="1"/>
  <c r="I83" i="66"/>
  <c r="J83" i="66" s="1"/>
  <c r="G21" i="66"/>
  <c r="H21" i="66" s="1"/>
  <c r="G41" i="66"/>
  <c r="H41" i="66" s="1"/>
  <c r="G73" i="66"/>
  <c r="H73" i="66" s="1"/>
  <c r="G62" i="66"/>
  <c r="H62" i="66" s="1"/>
  <c r="G23" i="66"/>
  <c r="H23" i="66" s="1"/>
  <c r="I47" i="66"/>
  <c r="J47" i="66" s="1"/>
  <c r="I13" i="66"/>
  <c r="J13" i="66" s="1"/>
  <c r="I28" i="66"/>
  <c r="J28" i="66" s="1"/>
  <c r="I60" i="66"/>
  <c r="J60" i="66" s="1"/>
  <c r="I81" i="66"/>
  <c r="J81" i="66" s="1"/>
  <c r="I65" i="66"/>
  <c r="J65" i="66" s="1"/>
  <c r="I49" i="66"/>
  <c r="J49" i="66" s="1"/>
  <c r="I86" i="66"/>
  <c r="J86" i="66" s="1"/>
  <c r="I70" i="66"/>
  <c r="J70" i="66" s="1"/>
  <c r="I54" i="66"/>
  <c r="J54" i="66" s="1"/>
  <c r="I38" i="66"/>
  <c r="J38" i="66" s="1"/>
  <c r="I79" i="66"/>
  <c r="J79" i="66" s="1"/>
  <c r="G25" i="66"/>
  <c r="H25" i="66" s="1"/>
  <c r="G49" i="66"/>
  <c r="H49" i="66" s="1"/>
  <c r="G82" i="66"/>
  <c r="H82" i="66" s="1"/>
  <c r="K82" i="66" s="1"/>
  <c r="L82" i="66" s="1"/>
  <c r="L498" i="65"/>
  <c r="M498" i="65" s="1"/>
  <c r="L446" i="65"/>
  <c r="M446" i="65" s="1"/>
  <c r="L501" i="65"/>
  <c r="M501" i="65" s="1"/>
  <c r="L440" i="65"/>
  <c r="M440" i="65" s="1"/>
  <c r="L450" i="65"/>
  <c r="M450" i="65" s="1"/>
  <c r="L460" i="65"/>
  <c r="M460" i="65" s="1"/>
  <c r="L472" i="65"/>
  <c r="M472" i="65" s="1"/>
  <c r="L493" i="65"/>
  <c r="M493" i="65" s="1"/>
  <c r="L34" i="65"/>
  <c r="M34" i="65" s="1"/>
  <c r="L39" i="65"/>
  <c r="M39" i="65" s="1"/>
  <c r="L70" i="65"/>
  <c r="M70" i="65" s="1"/>
  <c r="L171" i="65"/>
  <c r="M171" i="65" s="1"/>
  <c r="L44" i="65"/>
  <c r="M44" i="65" s="1"/>
  <c r="L22" i="65"/>
  <c r="M22" i="65" s="1"/>
  <c r="L63" i="65"/>
  <c r="M63" i="65" s="1"/>
  <c r="K574" i="65"/>
  <c r="L28" i="65"/>
  <c r="M28" i="65" s="1"/>
  <c r="L35" i="65"/>
  <c r="M35" i="65" s="1"/>
  <c r="L45" i="65"/>
  <c r="M45" i="65" s="1"/>
  <c r="L127" i="65"/>
  <c r="M127" i="65" s="1"/>
  <c r="L143" i="65"/>
  <c r="M143" i="65" s="1"/>
  <c r="L177" i="65"/>
  <c r="M177" i="65" s="1"/>
  <c r="L90" i="65"/>
  <c r="M90" i="65" s="1"/>
  <c r="L108" i="65"/>
  <c r="M108" i="65" s="1"/>
  <c r="L125" i="65"/>
  <c r="M125" i="65" s="1"/>
  <c r="L168" i="65"/>
  <c r="M168" i="65" s="1"/>
  <c r="L81" i="65"/>
  <c r="M81" i="65" s="1"/>
  <c r="L87" i="65"/>
  <c r="M87" i="65" s="1"/>
  <c r="L93" i="65"/>
  <c r="M93" i="65" s="1"/>
  <c r="L133" i="65"/>
  <c r="M133" i="65" s="1"/>
  <c r="L139" i="65"/>
  <c r="M139" i="65" s="1"/>
  <c r="L88" i="65"/>
  <c r="M88" i="65" s="1"/>
  <c r="L97" i="65"/>
  <c r="M97" i="65" s="1"/>
  <c r="L105" i="65"/>
  <c r="M105" i="65" s="1"/>
  <c r="L114" i="65"/>
  <c r="M114" i="65" s="1"/>
  <c r="L126" i="65"/>
  <c r="M126" i="65" s="1"/>
  <c r="L153" i="65"/>
  <c r="M153" i="65" s="1"/>
  <c r="L159" i="65"/>
  <c r="M159" i="65" s="1"/>
  <c r="L166" i="65"/>
  <c r="M166" i="65" s="1"/>
  <c r="L172" i="65"/>
  <c r="M172" i="65" s="1"/>
  <c r="L190" i="65"/>
  <c r="M190" i="65" s="1"/>
  <c r="L206" i="65"/>
  <c r="M206" i="65" s="1"/>
  <c r="L218" i="65"/>
  <c r="M218" i="65" s="1"/>
  <c r="L350" i="65"/>
  <c r="M350" i="65" s="1"/>
  <c r="L202" i="65"/>
  <c r="M202" i="65" s="1"/>
  <c r="L255" i="65"/>
  <c r="M255" i="65" s="1"/>
  <c r="L196" i="65"/>
  <c r="M196" i="65" s="1"/>
  <c r="L215" i="65"/>
  <c r="M215" i="65" s="1"/>
  <c r="L226" i="65"/>
  <c r="M226" i="65" s="1"/>
  <c r="L242" i="65"/>
  <c r="M242" i="65" s="1"/>
  <c r="L253" i="65"/>
  <c r="M253" i="65" s="1"/>
  <c r="L297" i="65"/>
  <c r="M297" i="65" s="1"/>
  <c r="L336" i="65"/>
  <c r="M336" i="65" s="1"/>
  <c r="L341" i="65"/>
  <c r="M341" i="65" s="1"/>
  <c r="L354" i="65"/>
  <c r="M354" i="65" s="1"/>
  <c r="L359" i="65"/>
  <c r="M359" i="65" s="1"/>
  <c r="L421" i="65"/>
  <c r="M421" i="65" s="1"/>
  <c r="L435" i="65"/>
  <c r="M435" i="65" s="1"/>
  <c r="L347" i="65"/>
  <c r="M347" i="65" s="1"/>
  <c r="L365" i="65"/>
  <c r="M365" i="65" s="1"/>
  <c r="L388" i="65"/>
  <c r="M388" i="65" s="1"/>
  <c r="L392" i="65"/>
  <c r="M392" i="65" s="1"/>
  <c r="L397" i="65"/>
  <c r="M397" i="65" s="1"/>
  <c r="L406" i="65"/>
  <c r="M406" i="65" s="1"/>
  <c r="L410" i="65"/>
  <c r="M410" i="65" s="1"/>
  <c r="L417" i="65"/>
  <c r="M417" i="65" s="1"/>
  <c r="L400" i="65"/>
  <c r="M400" i="65" s="1"/>
  <c r="L416" i="65"/>
  <c r="M416" i="65" s="1"/>
  <c r="L428" i="65"/>
  <c r="M428" i="65" s="1"/>
  <c r="L442" i="65"/>
  <c r="M442" i="65" s="1"/>
  <c r="L449" i="65"/>
  <c r="M449" i="65" s="1"/>
  <c r="L475" i="65"/>
  <c r="M475" i="65" s="1"/>
  <c r="L512" i="65"/>
  <c r="M512" i="65" s="1"/>
  <c r="L438" i="65"/>
  <c r="M438" i="65" s="1"/>
  <c r="L454" i="65"/>
  <c r="M454" i="65" s="1"/>
  <c r="L494" i="65"/>
  <c r="M494" i="65" s="1"/>
  <c r="L520" i="65"/>
  <c r="M520" i="65" s="1"/>
  <c r="L528" i="65"/>
  <c r="M528" i="65" s="1"/>
  <c r="L537" i="65"/>
  <c r="M537" i="65" s="1"/>
  <c r="L451" i="65"/>
  <c r="M451" i="65" s="1"/>
  <c r="L462" i="65"/>
  <c r="M462" i="65" s="1"/>
  <c r="L510" i="65"/>
  <c r="M510" i="65" s="1"/>
  <c r="L539" i="65"/>
  <c r="M539" i="65" s="1"/>
  <c r="L155" i="65"/>
  <c r="M155" i="65" s="1"/>
  <c r="L64" i="65"/>
  <c r="M64" i="65" s="1"/>
  <c r="L27" i="65"/>
  <c r="M27" i="65" s="1"/>
  <c r="L16" i="65"/>
  <c r="M16" i="65" s="1"/>
  <c r="L31" i="65"/>
  <c r="M31" i="65" s="1"/>
  <c r="L132" i="65"/>
  <c r="M132" i="65" s="1"/>
  <c r="L148" i="65"/>
  <c r="M148" i="65" s="1"/>
  <c r="L14" i="65"/>
  <c r="M14" i="65" s="1"/>
  <c r="L76" i="65"/>
  <c r="M76" i="65" s="1"/>
  <c r="L94" i="65"/>
  <c r="M94" i="65" s="1"/>
  <c r="L112" i="65"/>
  <c r="M112" i="65" s="1"/>
  <c r="L129" i="65"/>
  <c r="M129" i="65" s="1"/>
  <c r="L29" i="65"/>
  <c r="M29" i="65" s="1"/>
  <c r="L174" i="65"/>
  <c r="M174" i="65" s="1"/>
  <c r="L77" i="65"/>
  <c r="M77" i="65" s="1"/>
  <c r="L82" i="65"/>
  <c r="M82" i="65" s="1"/>
  <c r="L123" i="65"/>
  <c r="M123" i="65" s="1"/>
  <c r="L134" i="65"/>
  <c r="M134" i="65" s="1"/>
  <c r="L141" i="65"/>
  <c r="M141" i="65" s="1"/>
  <c r="L222" i="65"/>
  <c r="M222" i="65" s="1"/>
  <c r="L91" i="65"/>
  <c r="M91" i="65" s="1"/>
  <c r="L100" i="65"/>
  <c r="M100" i="65" s="1"/>
  <c r="L109" i="65"/>
  <c r="M109" i="65" s="1"/>
  <c r="L118" i="65"/>
  <c r="M118" i="65" s="1"/>
  <c r="L128" i="65"/>
  <c r="M128" i="65" s="1"/>
  <c r="L147" i="65"/>
  <c r="M147" i="65" s="1"/>
  <c r="L161" i="65"/>
  <c r="M161" i="65" s="1"/>
  <c r="L167" i="65"/>
  <c r="M167" i="65" s="1"/>
  <c r="L175" i="65"/>
  <c r="M175" i="65" s="1"/>
  <c r="L181" i="65"/>
  <c r="M181" i="65" s="1"/>
  <c r="L224" i="65"/>
  <c r="M224" i="65" s="1"/>
  <c r="L208" i="65"/>
  <c r="M208" i="65" s="1"/>
  <c r="L279" i="65"/>
  <c r="M279" i="65" s="1"/>
  <c r="L179" i="65"/>
  <c r="M179" i="65" s="1"/>
  <c r="L189" i="65"/>
  <c r="M189" i="65" s="1"/>
  <c r="L200" i="65"/>
  <c r="M200" i="65" s="1"/>
  <c r="L209" i="65"/>
  <c r="M209" i="65" s="1"/>
  <c r="L231" i="65"/>
  <c r="M231" i="65" s="1"/>
  <c r="L256" i="65"/>
  <c r="M256" i="65" s="1"/>
  <c r="L270" i="65"/>
  <c r="M270" i="65" s="1"/>
  <c r="L278" i="65"/>
  <c r="M278" i="65" s="1"/>
  <c r="L292" i="65"/>
  <c r="M292" i="65" s="1"/>
  <c r="L337" i="65"/>
  <c r="M337" i="65" s="1"/>
  <c r="L342" i="65"/>
  <c r="M342" i="65" s="1"/>
  <c r="L355" i="65"/>
  <c r="M355" i="65" s="1"/>
  <c r="L360" i="65"/>
  <c r="M360" i="65" s="1"/>
  <c r="L295" i="65"/>
  <c r="M295" i="65" s="1"/>
  <c r="L311" i="65"/>
  <c r="M311" i="65" s="1"/>
  <c r="L333" i="65"/>
  <c r="M333" i="65" s="1"/>
  <c r="L433" i="65"/>
  <c r="M433" i="65" s="1"/>
  <c r="L389" i="65"/>
  <c r="M389" i="65" s="1"/>
  <c r="L394" i="65"/>
  <c r="M394" i="65" s="1"/>
  <c r="L407" i="65"/>
  <c r="M407" i="65" s="1"/>
  <c r="L411" i="65"/>
  <c r="M411" i="65" s="1"/>
  <c r="L386" i="65"/>
  <c r="M386" i="65" s="1"/>
  <c r="L419" i="65"/>
  <c r="M419" i="65" s="1"/>
  <c r="L481" i="65"/>
  <c r="M481" i="65" s="1"/>
  <c r="L486" i="65"/>
  <c r="M486" i="65" s="1"/>
  <c r="L492" i="65"/>
  <c r="M492" i="65" s="1"/>
  <c r="L459" i="65"/>
  <c r="M459" i="65" s="1"/>
  <c r="L478" i="65"/>
  <c r="M478" i="65" s="1"/>
  <c r="L445" i="65"/>
  <c r="M445" i="65" s="1"/>
  <c r="L452" i="65"/>
  <c r="M452" i="65" s="1"/>
  <c r="L463" i="65"/>
  <c r="M463" i="65" s="1"/>
  <c r="L477" i="65"/>
  <c r="M477" i="65" s="1"/>
  <c r="L499" i="65"/>
  <c r="M499" i="65" s="1"/>
  <c r="A42" i="68" l="1"/>
  <c r="A43" i="68" s="1"/>
  <c r="I153" i="67"/>
  <c r="J153" i="67" s="1"/>
  <c r="G153" i="67"/>
  <c r="H153" i="67" s="1"/>
  <c r="A153" i="67"/>
  <c r="G134" i="67"/>
  <c r="H134" i="67" s="1"/>
  <c r="G135" i="67"/>
  <c r="H135" i="67" s="1"/>
  <c r="G131" i="67"/>
  <c r="H131" i="67" s="1"/>
  <c r="G130" i="67"/>
  <c r="H130" i="67" s="1"/>
  <c r="G132" i="67"/>
  <c r="H132" i="67" s="1"/>
  <c r="I131" i="67"/>
  <c r="J131" i="67" s="1"/>
  <c r="I130" i="67"/>
  <c r="J130" i="67" s="1"/>
  <c r="I135" i="67"/>
  <c r="J135" i="67" s="1"/>
  <c r="G133" i="67"/>
  <c r="H133" i="67" s="1"/>
  <c r="I134" i="67"/>
  <c r="J134" i="67" s="1"/>
  <c r="I133" i="67"/>
  <c r="J133" i="67" s="1"/>
  <c r="I132" i="67"/>
  <c r="J132" i="67" s="1"/>
  <c r="A479" i="65"/>
  <c r="K70" i="66"/>
  <c r="L70" i="66" s="1"/>
  <c r="K17" i="66"/>
  <c r="L17" i="66" s="1"/>
  <c r="K48" i="66"/>
  <c r="L48" i="66" s="1"/>
  <c r="K14" i="66"/>
  <c r="L14" i="66" s="1"/>
  <c r="K34" i="66"/>
  <c r="L34" i="66" s="1"/>
  <c r="G61" i="67"/>
  <c r="H61" i="67" s="1"/>
  <c r="I61" i="67"/>
  <c r="J61" i="67" s="1"/>
  <c r="I60" i="67"/>
  <c r="J60" i="67" s="1"/>
  <c r="G60" i="67"/>
  <c r="H60" i="67" s="1"/>
  <c r="G58" i="67"/>
  <c r="H58" i="67" s="1"/>
  <c r="I56" i="67"/>
  <c r="J56" i="67" s="1"/>
  <c r="I59" i="67"/>
  <c r="J59" i="67" s="1"/>
  <c r="G57" i="67"/>
  <c r="H57" i="67" s="1"/>
  <c r="G59" i="67"/>
  <c r="H59" i="67" s="1"/>
  <c r="I57" i="67"/>
  <c r="J57" i="67" s="1"/>
  <c r="I58" i="67"/>
  <c r="J58" i="67" s="1"/>
  <c r="G56" i="67"/>
  <c r="H56" i="67" s="1"/>
  <c r="G54" i="67"/>
  <c r="H54" i="67" s="1"/>
  <c r="G55" i="67"/>
  <c r="H55" i="67" s="1"/>
  <c r="I55" i="67"/>
  <c r="J55" i="67" s="1"/>
  <c r="I54" i="67"/>
  <c r="J54" i="67" s="1"/>
  <c r="G52" i="67"/>
  <c r="H52" i="67" s="1"/>
  <c r="I52" i="67"/>
  <c r="J52" i="67" s="1"/>
  <c r="I53" i="67"/>
  <c r="J53" i="67" s="1"/>
  <c r="G53" i="67"/>
  <c r="H53" i="67" s="1"/>
  <c r="G28" i="67"/>
  <c r="H28" i="67" s="1"/>
  <c r="I28" i="67"/>
  <c r="J28" i="67" s="1"/>
  <c r="G26" i="67"/>
  <c r="H26" i="67" s="1"/>
  <c r="I26" i="67"/>
  <c r="J26" i="67" s="1"/>
  <c r="K25" i="66"/>
  <c r="L25" i="66" s="1"/>
  <c r="K20" i="66"/>
  <c r="L20" i="66" s="1"/>
  <c r="K23" i="66"/>
  <c r="L23" i="66" s="1"/>
  <c r="K16" i="66"/>
  <c r="L16" i="66" s="1"/>
  <c r="K80" i="66"/>
  <c r="L80" i="66" s="1"/>
  <c r="K28" i="66"/>
  <c r="L28" i="66" s="1"/>
  <c r="K27" i="66"/>
  <c r="L27" i="66" s="1"/>
  <c r="K88" i="66"/>
  <c r="L88" i="66" s="1"/>
  <c r="K54" i="66"/>
  <c r="L54" i="66" s="1"/>
  <c r="K51" i="66"/>
  <c r="L51" i="66" s="1"/>
  <c r="K24" i="66"/>
  <c r="L24" i="66" s="1"/>
  <c r="K62" i="66"/>
  <c r="L62" i="66" s="1"/>
  <c r="K76" i="66"/>
  <c r="L76" i="66" s="1"/>
  <c r="K22" i="66"/>
  <c r="L22" i="66" s="1"/>
  <c r="K46" i="66"/>
  <c r="L46" i="66" s="1"/>
  <c r="K40" i="66"/>
  <c r="L40" i="66" s="1"/>
  <c r="K21" i="66"/>
  <c r="L21" i="66" s="1"/>
  <c r="K19" i="66"/>
  <c r="L19" i="66" s="1"/>
  <c r="K37" i="66"/>
  <c r="L37" i="66" s="1"/>
  <c r="K35" i="66"/>
  <c r="L35" i="66" s="1"/>
  <c r="K33" i="66"/>
  <c r="L33" i="66" s="1"/>
  <c r="K15" i="66"/>
  <c r="L15" i="66" s="1"/>
  <c r="K56" i="66"/>
  <c r="L56" i="66" s="1"/>
  <c r="K49" i="66"/>
  <c r="L49" i="66" s="1"/>
  <c r="K73" i="66"/>
  <c r="L73" i="66" s="1"/>
  <c r="K31" i="66"/>
  <c r="L31" i="66" s="1"/>
  <c r="K64" i="66"/>
  <c r="L64" i="66" s="1"/>
  <c r="K43" i="66"/>
  <c r="L43" i="66" s="1"/>
  <c r="K75" i="66"/>
  <c r="L75" i="66" s="1"/>
  <c r="K61" i="66"/>
  <c r="L61" i="66" s="1"/>
  <c r="K72" i="66"/>
  <c r="L72" i="66" s="1"/>
  <c r="K38" i="66"/>
  <c r="L38" i="66" s="1"/>
  <c r="I128" i="67"/>
  <c r="J128" i="67" s="1"/>
  <c r="I127" i="67"/>
  <c r="J127" i="67" s="1"/>
  <c r="I156" i="67"/>
  <c r="J156" i="67" s="1"/>
  <c r="I136" i="67"/>
  <c r="J136" i="67" s="1"/>
  <c r="G150" i="67"/>
  <c r="H150" i="67" s="1"/>
  <c r="I160" i="67"/>
  <c r="J160" i="67" s="1"/>
  <c r="G124" i="67"/>
  <c r="H124" i="67" s="1"/>
  <c r="I141" i="67"/>
  <c r="J141" i="67" s="1"/>
  <c r="I148" i="67"/>
  <c r="J148" i="67" s="1"/>
  <c r="G158" i="67"/>
  <c r="H158" i="67" s="1"/>
  <c r="I122" i="67"/>
  <c r="J122" i="67" s="1"/>
  <c r="G139" i="67"/>
  <c r="H139" i="67" s="1"/>
  <c r="G188" i="67"/>
  <c r="H188" i="67" s="1"/>
  <c r="I157" i="67"/>
  <c r="J157" i="67" s="1"/>
  <c r="G121" i="67"/>
  <c r="H121" i="67" s="1"/>
  <c r="G151" i="67"/>
  <c r="H151" i="67" s="1"/>
  <c r="G125" i="67"/>
  <c r="H125" i="67" s="1"/>
  <c r="I138" i="67"/>
  <c r="J138" i="67" s="1"/>
  <c r="I119" i="67"/>
  <c r="J119" i="67" s="1"/>
  <c r="G147" i="67"/>
  <c r="H147" i="67" s="1"/>
  <c r="I150" i="67"/>
  <c r="J150" i="67" s="1"/>
  <c r="I115" i="67"/>
  <c r="J115" i="67" s="1"/>
  <c r="I124" i="67"/>
  <c r="J124" i="67" s="1"/>
  <c r="G146" i="67"/>
  <c r="H146" i="67" s="1"/>
  <c r="G157" i="67"/>
  <c r="H157" i="67" s="1"/>
  <c r="G190" i="67"/>
  <c r="H190" i="67" s="1"/>
  <c r="G117" i="67"/>
  <c r="H117" i="67" s="1"/>
  <c r="G143" i="67"/>
  <c r="H143" i="67" s="1"/>
  <c r="G138" i="67"/>
  <c r="H138" i="67" s="1"/>
  <c r="I137" i="67"/>
  <c r="J137" i="67" s="1"/>
  <c r="I159" i="67"/>
  <c r="J159" i="67" s="1"/>
  <c r="I149" i="67"/>
  <c r="J149" i="67" s="1"/>
  <c r="I123" i="67"/>
  <c r="J123" i="67" s="1"/>
  <c r="I118" i="67"/>
  <c r="J118" i="67" s="1"/>
  <c r="G120" i="67"/>
  <c r="H120" i="67" s="1"/>
  <c r="G142" i="67"/>
  <c r="H142" i="67" s="1"/>
  <c r="G187" i="67"/>
  <c r="H187" i="67" s="1"/>
  <c r="I126" i="67"/>
  <c r="J126" i="67" s="1"/>
  <c r="I145" i="67"/>
  <c r="J145" i="67" s="1"/>
  <c r="I120" i="67"/>
  <c r="J120" i="67" s="1"/>
  <c r="I155" i="67"/>
  <c r="J155" i="67" s="1"/>
  <c r="G129" i="67"/>
  <c r="H129" i="67" s="1"/>
  <c r="G116" i="67"/>
  <c r="H116" i="67" s="1"/>
  <c r="I152" i="67"/>
  <c r="J152" i="67" s="1"/>
  <c r="I140" i="67"/>
  <c r="J140" i="67" s="1"/>
  <c r="G128" i="67"/>
  <c r="H128" i="67" s="1"/>
  <c r="G154" i="67"/>
  <c r="H154" i="67" s="1"/>
  <c r="I142" i="67"/>
  <c r="J142" i="67" s="1"/>
  <c r="G189" i="67"/>
  <c r="H189" i="67" s="1"/>
  <c r="I147" i="67"/>
  <c r="J147" i="67" s="1"/>
  <c r="I158" i="67"/>
  <c r="J158" i="67" s="1"/>
  <c r="I117" i="67"/>
  <c r="J117" i="67" s="1"/>
  <c r="I205" i="67"/>
  <c r="J205" i="67" s="1"/>
  <c r="I197" i="67"/>
  <c r="J197" i="67" s="1"/>
  <c r="I185" i="67"/>
  <c r="J185" i="67" s="1"/>
  <c r="I210" i="67"/>
  <c r="J210" i="67" s="1"/>
  <c r="I202" i="67"/>
  <c r="J202" i="67" s="1"/>
  <c r="I194" i="67"/>
  <c r="J194" i="67" s="1"/>
  <c r="I182" i="67"/>
  <c r="J182" i="67" s="1"/>
  <c r="G205" i="67"/>
  <c r="H205" i="67" s="1"/>
  <c r="G197" i="67"/>
  <c r="H197" i="67" s="1"/>
  <c r="G202" i="67"/>
  <c r="H202" i="67" s="1"/>
  <c r="G174" i="67"/>
  <c r="H174" i="67" s="1"/>
  <c r="I169" i="67"/>
  <c r="J169" i="67" s="1"/>
  <c r="I165" i="67"/>
  <c r="J165" i="67" s="1"/>
  <c r="G155" i="67"/>
  <c r="H155" i="67" s="1"/>
  <c r="G140" i="67"/>
  <c r="H140" i="67" s="1"/>
  <c r="K4" i="68"/>
  <c r="I183" i="67"/>
  <c r="J183" i="67" s="1"/>
  <c r="G175" i="67"/>
  <c r="H175" i="67" s="1"/>
  <c r="I114" i="67"/>
  <c r="J114" i="67" s="1"/>
  <c r="G106" i="67"/>
  <c r="H106" i="67" s="1"/>
  <c r="I196" i="67"/>
  <c r="J196" i="67" s="1"/>
  <c r="G176" i="67"/>
  <c r="H176" i="67" s="1"/>
  <c r="G170" i="67"/>
  <c r="H170" i="67" s="1"/>
  <c r="G166" i="67"/>
  <c r="H166" i="67" s="1"/>
  <c r="I144" i="67"/>
  <c r="J144" i="67" s="1"/>
  <c r="I190" i="67"/>
  <c r="J190" i="67" s="1"/>
  <c r="G149" i="67"/>
  <c r="H149" i="67" s="1"/>
  <c r="G111" i="67"/>
  <c r="H111" i="67" s="1"/>
  <c r="G97" i="67"/>
  <c r="H97" i="67" s="1"/>
  <c r="G89" i="67"/>
  <c r="H89" i="67" s="1"/>
  <c r="G81" i="67"/>
  <c r="H81" i="67" s="1"/>
  <c r="G73" i="67"/>
  <c r="H73" i="67" s="1"/>
  <c r="G65" i="67"/>
  <c r="H65" i="67" s="1"/>
  <c r="G47" i="67"/>
  <c r="H47" i="67" s="1"/>
  <c r="G39" i="67"/>
  <c r="H39" i="67" s="1"/>
  <c r="G30" i="67"/>
  <c r="H30" i="67" s="1"/>
  <c r="G137" i="67"/>
  <c r="H137" i="67" s="1"/>
  <c r="G98" i="67"/>
  <c r="H98" i="67" s="1"/>
  <c r="G90" i="67"/>
  <c r="H90" i="67" s="1"/>
  <c r="G82" i="67"/>
  <c r="H82" i="67" s="1"/>
  <c r="G74" i="67"/>
  <c r="H74" i="67" s="1"/>
  <c r="G66" i="67"/>
  <c r="H66" i="67" s="1"/>
  <c r="G48" i="67"/>
  <c r="H48" i="67" s="1"/>
  <c r="G40" i="67"/>
  <c r="H40" i="67" s="1"/>
  <c r="G31" i="67"/>
  <c r="H31" i="67" s="1"/>
  <c r="I191" i="67"/>
  <c r="J191" i="67" s="1"/>
  <c r="G156" i="67"/>
  <c r="H156" i="67" s="1"/>
  <c r="G113" i="67"/>
  <c r="H113" i="67" s="1"/>
  <c r="G99" i="67"/>
  <c r="H99" i="67" s="1"/>
  <c r="G91" i="67"/>
  <c r="H91" i="67" s="1"/>
  <c r="G83" i="67"/>
  <c r="H83" i="67" s="1"/>
  <c r="G75" i="67"/>
  <c r="H75" i="67" s="1"/>
  <c r="G67" i="67"/>
  <c r="H67" i="67" s="1"/>
  <c r="G49" i="67"/>
  <c r="H49" i="67" s="1"/>
  <c r="G41" i="67"/>
  <c r="H41" i="67" s="1"/>
  <c r="I74" i="67"/>
  <c r="J74" i="67" s="1"/>
  <c r="I39" i="67"/>
  <c r="J39" i="67" s="1"/>
  <c r="I24" i="67"/>
  <c r="J24" i="67" s="1"/>
  <c r="I16" i="67"/>
  <c r="J16" i="67" s="1"/>
  <c r="I94" i="67"/>
  <c r="J94" i="67" s="1"/>
  <c r="I62" i="67"/>
  <c r="J62" i="67" s="1"/>
  <c r="G29" i="67"/>
  <c r="H29" i="67" s="1"/>
  <c r="I17" i="67"/>
  <c r="J17" i="67" s="1"/>
  <c r="I98" i="67"/>
  <c r="J98" i="67" s="1"/>
  <c r="I66" i="67"/>
  <c r="J66" i="67" s="1"/>
  <c r="G32" i="67"/>
  <c r="H32" i="67" s="1"/>
  <c r="I18" i="67"/>
  <c r="J18" i="67" s="1"/>
  <c r="I44" i="67"/>
  <c r="J44" i="67" s="1"/>
  <c r="G42" i="67"/>
  <c r="H42" i="67" s="1"/>
  <c r="I86" i="67"/>
  <c r="J86" i="67" s="1"/>
  <c r="G33" i="67"/>
  <c r="H33" i="67" s="1"/>
  <c r="G84" i="67"/>
  <c r="H84" i="67" s="1"/>
  <c r="I116" i="67"/>
  <c r="J116" i="67" s="1"/>
  <c r="I125" i="67"/>
  <c r="J125" i="67" s="1"/>
  <c r="I151" i="67"/>
  <c r="J151" i="67" s="1"/>
  <c r="I143" i="67"/>
  <c r="J143" i="67" s="1"/>
  <c r="G203" i="67"/>
  <c r="H203" i="67" s="1"/>
  <c r="G195" i="67"/>
  <c r="H195" i="67" s="1"/>
  <c r="G183" i="67"/>
  <c r="H183" i="67" s="1"/>
  <c r="G208" i="67"/>
  <c r="H208" i="67" s="1"/>
  <c r="G200" i="67"/>
  <c r="H200" i="67" s="1"/>
  <c r="G192" i="67"/>
  <c r="H192" i="67" s="1"/>
  <c r="G180" i="67"/>
  <c r="H180" i="67" s="1"/>
  <c r="I203" i="67"/>
  <c r="J203" i="67" s="1"/>
  <c r="I195" i="67"/>
  <c r="J195" i="67" s="1"/>
  <c r="G186" i="67"/>
  <c r="H186" i="67" s="1"/>
  <c r="I172" i="67"/>
  <c r="J172" i="67" s="1"/>
  <c r="I168" i="67"/>
  <c r="J168" i="67" s="1"/>
  <c r="G163" i="67"/>
  <c r="H163" i="67" s="1"/>
  <c r="G152" i="67"/>
  <c r="H152" i="67" s="1"/>
  <c r="G136" i="67"/>
  <c r="H136" i="67" s="1"/>
  <c r="I208" i="67"/>
  <c r="J208" i="67" s="1"/>
  <c r="G181" i="67"/>
  <c r="H181" i="67" s="1"/>
  <c r="I173" i="67"/>
  <c r="J173" i="67" s="1"/>
  <c r="I113" i="67"/>
  <c r="J113" i="67" s="1"/>
  <c r="I104" i="67"/>
  <c r="J104" i="67" s="1"/>
  <c r="G194" i="67"/>
  <c r="H194" i="67" s="1"/>
  <c r="I174" i="67"/>
  <c r="J174" i="67" s="1"/>
  <c r="G169" i="67"/>
  <c r="H169" i="67" s="1"/>
  <c r="G165" i="67"/>
  <c r="H165" i="67" s="1"/>
  <c r="G109" i="67"/>
  <c r="H109" i="67" s="1"/>
  <c r="I188" i="67"/>
  <c r="J188" i="67" s="1"/>
  <c r="G141" i="67"/>
  <c r="H141" i="67" s="1"/>
  <c r="I102" i="67"/>
  <c r="J102" i="67" s="1"/>
  <c r="I95" i="67"/>
  <c r="J95" i="67" s="1"/>
  <c r="I87" i="67"/>
  <c r="J87" i="67" s="1"/>
  <c r="I79" i="67"/>
  <c r="J79" i="67" s="1"/>
  <c r="I71" i="67"/>
  <c r="J71" i="67" s="1"/>
  <c r="I63" i="67"/>
  <c r="J63" i="67" s="1"/>
  <c r="I45" i="67"/>
  <c r="J45" i="67" s="1"/>
  <c r="I37" i="67"/>
  <c r="J37" i="67" s="1"/>
  <c r="I27" i="67"/>
  <c r="J27" i="67" s="1"/>
  <c r="G114" i="67"/>
  <c r="H114" i="67" s="1"/>
  <c r="I96" i="67"/>
  <c r="J96" i="67" s="1"/>
  <c r="I88" i="67"/>
  <c r="J88" i="67" s="1"/>
  <c r="I80" i="67"/>
  <c r="J80" i="67" s="1"/>
  <c r="I72" i="67"/>
  <c r="J72" i="67" s="1"/>
  <c r="I64" i="67"/>
  <c r="J64" i="67" s="1"/>
  <c r="I46" i="67"/>
  <c r="J46" i="67" s="1"/>
  <c r="I38" i="67"/>
  <c r="J38" i="67" s="1"/>
  <c r="I29" i="67"/>
  <c r="J29" i="67" s="1"/>
  <c r="I189" i="67"/>
  <c r="J189" i="67" s="1"/>
  <c r="G145" i="67"/>
  <c r="H145" i="67" s="1"/>
  <c r="I106" i="67"/>
  <c r="J106" i="67" s="1"/>
  <c r="I97" i="67"/>
  <c r="J97" i="67" s="1"/>
  <c r="I89" i="67"/>
  <c r="J89" i="67" s="1"/>
  <c r="I81" i="67"/>
  <c r="J81" i="67" s="1"/>
  <c r="I73" i="67"/>
  <c r="J73" i="67" s="1"/>
  <c r="I65" i="67"/>
  <c r="J65" i="67" s="1"/>
  <c r="I47" i="67"/>
  <c r="J47" i="67" s="1"/>
  <c r="G162" i="67"/>
  <c r="H162" i="67" s="1"/>
  <c r="G72" i="67"/>
  <c r="H72" i="67" s="1"/>
  <c r="G37" i="67"/>
  <c r="H37" i="67" s="1"/>
  <c r="G22" i="67"/>
  <c r="H22" i="67" s="1"/>
  <c r="G14" i="67"/>
  <c r="H14" i="67" s="1"/>
  <c r="G92" i="67"/>
  <c r="H92" i="67" s="1"/>
  <c r="G50" i="67"/>
  <c r="H50" i="67" s="1"/>
  <c r="G23" i="67"/>
  <c r="H23" i="67" s="1"/>
  <c r="G15" i="67"/>
  <c r="H15" i="67" s="1"/>
  <c r="G123" i="67"/>
  <c r="H123" i="67" s="1"/>
  <c r="G96" i="67"/>
  <c r="H96" i="67" s="1"/>
  <c r="G64" i="67"/>
  <c r="H64" i="67" s="1"/>
  <c r="K64" i="67" s="1"/>
  <c r="L64" i="67" s="1"/>
  <c r="G24" i="67"/>
  <c r="H24" i="67" s="1"/>
  <c r="G16" i="67"/>
  <c r="H16" i="67" s="1"/>
  <c r="I25" i="67"/>
  <c r="J25" i="67" s="1"/>
  <c r="I36" i="67"/>
  <c r="J36" i="67" s="1"/>
  <c r="G68" i="67"/>
  <c r="H68" i="67" s="1"/>
  <c r="I164" i="67"/>
  <c r="J164" i="67" s="1"/>
  <c r="I121" i="67"/>
  <c r="J121" i="67" s="1"/>
  <c r="I129" i="67"/>
  <c r="J129" i="67" s="1"/>
  <c r="I209" i="67"/>
  <c r="J209" i="67" s="1"/>
  <c r="I201" i="67"/>
  <c r="J201" i="67" s="1"/>
  <c r="I193" i="67"/>
  <c r="J193" i="67" s="1"/>
  <c r="I181" i="67"/>
  <c r="J181" i="67" s="1"/>
  <c r="I206" i="67"/>
  <c r="J206" i="67" s="1"/>
  <c r="I198" i="67"/>
  <c r="J198" i="67" s="1"/>
  <c r="I186" i="67"/>
  <c r="J186" i="67" s="1"/>
  <c r="G209" i="67"/>
  <c r="H209" i="67" s="1"/>
  <c r="G201" i="67"/>
  <c r="H201" i="67" s="1"/>
  <c r="G193" i="67"/>
  <c r="H193" i="67" s="1"/>
  <c r="I180" i="67"/>
  <c r="J180" i="67" s="1"/>
  <c r="I171" i="67"/>
  <c r="J171" i="67" s="1"/>
  <c r="I167" i="67"/>
  <c r="J167" i="67" s="1"/>
  <c r="I161" i="67"/>
  <c r="J161" i="67" s="1"/>
  <c r="G148" i="67"/>
  <c r="H148" i="67" s="1"/>
  <c r="G126" i="67"/>
  <c r="H126" i="67" s="1"/>
  <c r="G206" i="67"/>
  <c r="H206" i="67" s="1"/>
  <c r="K206" i="67" s="1"/>
  <c r="L206" i="67" s="1"/>
  <c r="G178" i="67"/>
  <c r="H178" i="67" s="1"/>
  <c r="G164" i="67"/>
  <c r="H164" i="67" s="1"/>
  <c r="I112" i="67"/>
  <c r="J112" i="67" s="1"/>
  <c r="G102" i="67"/>
  <c r="H102" i="67" s="1"/>
  <c r="I184" i="67"/>
  <c r="J184" i="67" s="1"/>
  <c r="G172" i="67"/>
  <c r="H172" i="67" s="1"/>
  <c r="G168" i="67"/>
  <c r="H168" i="67" s="1"/>
  <c r="I163" i="67"/>
  <c r="J163" i="67" s="1"/>
  <c r="I105" i="67"/>
  <c r="J105" i="67" s="1"/>
  <c r="G185" i="67"/>
  <c r="H185" i="67" s="1"/>
  <c r="G119" i="67"/>
  <c r="H119" i="67" s="1"/>
  <c r="G101" i="67"/>
  <c r="H101" i="67" s="1"/>
  <c r="G93" i="67"/>
  <c r="H93" i="67" s="1"/>
  <c r="G85" i="67"/>
  <c r="H85" i="67" s="1"/>
  <c r="G77" i="67"/>
  <c r="H77" i="67" s="1"/>
  <c r="G69" i="67"/>
  <c r="H69" i="67" s="1"/>
  <c r="G51" i="67"/>
  <c r="H51" i="67" s="1"/>
  <c r="G43" i="67"/>
  <c r="H43" i="67" s="1"/>
  <c r="G35" i="67"/>
  <c r="H35" i="67" s="1"/>
  <c r="I179" i="67"/>
  <c r="J179" i="67" s="1"/>
  <c r="I103" i="67"/>
  <c r="J103" i="67" s="1"/>
  <c r="G94" i="67"/>
  <c r="H94" i="67" s="1"/>
  <c r="G86" i="67"/>
  <c r="H86" i="67" s="1"/>
  <c r="K86" i="67" s="1"/>
  <c r="L86" i="67" s="1"/>
  <c r="G78" i="67"/>
  <c r="H78" i="67" s="1"/>
  <c r="G70" i="67"/>
  <c r="H70" i="67" s="1"/>
  <c r="G62" i="67"/>
  <c r="H62" i="67" s="1"/>
  <c r="G44" i="67"/>
  <c r="H44" i="67" s="1"/>
  <c r="G36" i="67"/>
  <c r="H36" i="67" s="1"/>
  <c r="G25" i="67"/>
  <c r="H25" i="67" s="1"/>
  <c r="I187" i="67"/>
  <c r="J187" i="67" s="1"/>
  <c r="G127" i="67"/>
  <c r="H127" i="67" s="1"/>
  <c r="K127" i="67" s="1"/>
  <c r="L127" i="67" s="1"/>
  <c r="G104" i="67"/>
  <c r="H104" i="67" s="1"/>
  <c r="G95" i="67"/>
  <c r="H95" i="67" s="1"/>
  <c r="G87" i="67"/>
  <c r="H87" i="67" s="1"/>
  <c r="G79" i="67"/>
  <c r="H79" i="67" s="1"/>
  <c r="G71" i="67"/>
  <c r="H71" i="67" s="1"/>
  <c r="G63" i="67"/>
  <c r="H63" i="67" s="1"/>
  <c r="G45" i="67"/>
  <c r="H45" i="67" s="1"/>
  <c r="I90" i="67"/>
  <c r="J90" i="67" s="1"/>
  <c r="I48" i="67"/>
  <c r="J48" i="67" s="1"/>
  <c r="I30" i="67"/>
  <c r="J30" i="67" s="1"/>
  <c r="I20" i="67"/>
  <c r="J20" i="67" s="1"/>
  <c r="I109" i="67"/>
  <c r="J109" i="67" s="1"/>
  <c r="I78" i="67"/>
  <c r="J78" i="67" s="1"/>
  <c r="G38" i="67"/>
  <c r="H38" i="67" s="1"/>
  <c r="I21" i="67"/>
  <c r="J21" i="67" s="1"/>
  <c r="G198" i="67"/>
  <c r="H198" i="67" s="1"/>
  <c r="G112" i="67"/>
  <c r="H112" i="67" s="1"/>
  <c r="I82" i="67"/>
  <c r="J82" i="67" s="1"/>
  <c r="I40" i="67"/>
  <c r="J40" i="67" s="1"/>
  <c r="I22" i="67"/>
  <c r="J22" i="67" s="1"/>
  <c r="I14" i="67"/>
  <c r="J14" i="67" s="1"/>
  <c r="G173" i="67"/>
  <c r="H173" i="67" s="1"/>
  <c r="I15" i="67"/>
  <c r="J15" i="67" s="1"/>
  <c r="I19" i="67"/>
  <c r="J19" i="67" s="1"/>
  <c r="I23" i="67"/>
  <c r="J23" i="67" s="1"/>
  <c r="I139" i="67"/>
  <c r="J139" i="67" s="1"/>
  <c r="I154" i="67"/>
  <c r="J154" i="67" s="1"/>
  <c r="G207" i="67"/>
  <c r="H207" i="67" s="1"/>
  <c r="G199" i="67"/>
  <c r="H199" i="67" s="1"/>
  <c r="G191" i="67"/>
  <c r="H191" i="67" s="1"/>
  <c r="G179" i="67"/>
  <c r="H179" i="67" s="1"/>
  <c r="G204" i="67"/>
  <c r="H204" i="67" s="1"/>
  <c r="G196" i="67"/>
  <c r="H196" i="67" s="1"/>
  <c r="G184" i="67"/>
  <c r="H184" i="67" s="1"/>
  <c r="K184" i="67" s="1"/>
  <c r="L184" i="67" s="1"/>
  <c r="I207" i="67"/>
  <c r="J207" i="67" s="1"/>
  <c r="I199" i="67"/>
  <c r="J199" i="67" s="1"/>
  <c r="I204" i="67"/>
  <c r="J204" i="67" s="1"/>
  <c r="I176" i="67"/>
  <c r="J176" i="67" s="1"/>
  <c r="I170" i="67"/>
  <c r="J170" i="67" s="1"/>
  <c r="I166" i="67"/>
  <c r="J166" i="67" s="1"/>
  <c r="G159" i="67"/>
  <c r="H159" i="67" s="1"/>
  <c r="G144" i="67"/>
  <c r="H144" i="67" s="1"/>
  <c r="G122" i="67"/>
  <c r="H122" i="67" s="1"/>
  <c r="I192" i="67"/>
  <c r="J192" i="67" s="1"/>
  <c r="I177" i="67"/>
  <c r="J177" i="67" s="1"/>
  <c r="I162" i="67"/>
  <c r="J162" i="67" s="1"/>
  <c r="I111" i="67"/>
  <c r="J111" i="67" s="1"/>
  <c r="G210" i="67"/>
  <c r="H210" i="67" s="1"/>
  <c r="G182" i="67"/>
  <c r="H182" i="67" s="1"/>
  <c r="G171" i="67"/>
  <c r="H171" i="67" s="1"/>
  <c r="G167" i="67"/>
  <c r="H167" i="67" s="1"/>
  <c r="G161" i="67"/>
  <c r="H161" i="67" s="1"/>
  <c r="G103" i="67"/>
  <c r="H103" i="67" s="1"/>
  <c r="G177" i="67"/>
  <c r="H177" i="67" s="1"/>
  <c r="G115" i="67"/>
  <c r="H115" i="67" s="1"/>
  <c r="I99" i="67"/>
  <c r="J99" i="67" s="1"/>
  <c r="I91" i="67"/>
  <c r="J91" i="67" s="1"/>
  <c r="I83" i="67"/>
  <c r="J83" i="67" s="1"/>
  <c r="I75" i="67"/>
  <c r="J75" i="67" s="1"/>
  <c r="I67" i="67"/>
  <c r="J67" i="67" s="1"/>
  <c r="I49" i="67"/>
  <c r="J49" i="67" s="1"/>
  <c r="I41" i="67"/>
  <c r="J41" i="67" s="1"/>
  <c r="I32" i="67"/>
  <c r="J32" i="67" s="1"/>
  <c r="G160" i="67"/>
  <c r="H160" i="67" s="1"/>
  <c r="K160" i="67" s="1"/>
  <c r="L160" i="67" s="1"/>
  <c r="I100" i="67"/>
  <c r="J100" i="67" s="1"/>
  <c r="I92" i="67"/>
  <c r="J92" i="67" s="1"/>
  <c r="I84" i="67"/>
  <c r="J84" i="67" s="1"/>
  <c r="I76" i="67"/>
  <c r="J76" i="67" s="1"/>
  <c r="I68" i="67"/>
  <c r="J68" i="67" s="1"/>
  <c r="I50" i="67"/>
  <c r="J50" i="67" s="1"/>
  <c r="I42" i="67"/>
  <c r="J42" i="67" s="1"/>
  <c r="I33" i="67"/>
  <c r="J33" i="67" s="1"/>
  <c r="I200" i="67"/>
  <c r="J200" i="67" s="1"/>
  <c r="I178" i="67"/>
  <c r="J178" i="67" s="1"/>
  <c r="G118" i="67"/>
  <c r="H118" i="67" s="1"/>
  <c r="I101" i="67"/>
  <c r="J101" i="67" s="1"/>
  <c r="I93" i="67"/>
  <c r="J93" i="67" s="1"/>
  <c r="I85" i="67"/>
  <c r="J85" i="67" s="1"/>
  <c r="I77" i="67"/>
  <c r="J77" i="67" s="1"/>
  <c r="I69" i="67"/>
  <c r="J69" i="67" s="1"/>
  <c r="I51" i="67"/>
  <c r="J51" i="67" s="1"/>
  <c r="I43" i="67"/>
  <c r="J43" i="67" s="1"/>
  <c r="G88" i="67"/>
  <c r="H88" i="67" s="1"/>
  <c r="G46" i="67"/>
  <c r="H46" i="67" s="1"/>
  <c r="G27" i="67"/>
  <c r="H27" i="67" s="1"/>
  <c r="G18" i="67"/>
  <c r="H18" i="67" s="1"/>
  <c r="G105" i="67"/>
  <c r="H105" i="67" s="1"/>
  <c r="G76" i="67"/>
  <c r="H76" i="67" s="1"/>
  <c r="K76" i="67" s="1"/>
  <c r="L76" i="67" s="1"/>
  <c r="I31" i="67"/>
  <c r="J31" i="67" s="1"/>
  <c r="G19" i="67"/>
  <c r="H19" i="67" s="1"/>
  <c r="I175" i="67"/>
  <c r="J175" i="67" s="1"/>
  <c r="I108" i="67"/>
  <c r="J108" i="67" s="1"/>
  <c r="G80" i="67"/>
  <c r="H80" i="67" s="1"/>
  <c r="I35" i="67"/>
  <c r="J35" i="67" s="1"/>
  <c r="G20" i="67"/>
  <c r="H20" i="67" s="1"/>
  <c r="K20" i="67" s="1"/>
  <c r="L20" i="67" s="1"/>
  <c r="G100" i="67"/>
  <c r="H100" i="67" s="1"/>
  <c r="I70" i="67"/>
  <c r="J70" i="67" s="1"/>
  <c r="I107" i="67"/>
  <c r="J107" i="67" s="1"/>
  <c r="G17" i="67"/>
  <c r="H17" i="67" s="1"/>
  <c r="G21" i="67"/>
  <c r="H21" i="67" s="1"/>
  <c r="I146" i="67"/>
  <c r="J146" i="67" s="1"/>
  <c r="K86" i="66"/>
  <c r="L86" i="66" s="1"/>
  <c r="K81" i="66"/>
  <c r="L81" i="66" s="1"/>
  <c r="K67" i="66"/>
  <c r="L67" i="66" s="1"/>
  <c r="K58" i="66"/>
  <c r="L58" i="66" s="1"/>
  <c r="K77" i="66"/>
  <c r="L77" i="66" s="1"/>
  <c r="K52" i="66"/>
  <c r="L52" i="66" s="1"/>
  <c r="K84" i="66"/>
  <c r="L84" i="66" s="1"/>
  <c r="K63" i="66"/>
  <c r="L63" i="66" s="1"/>
  <c r="K66" i="66"/>
  <c r="L66" i="66" s="1"/>
  <c r="H89" i="66"/>
  <c r="K90" i="66" s="1"/>
  <c r="K13" i="66"/>
  <c r="M13" i="65"/>
  <c r="L577" i="65"/>
  <c r="L579" i="65" s="1"/>
  <c r="L580" i="65" s="1"/>
  <c r="L582" i="65" s="1"/>
  <c r="L583" i="65" s="1"/>
  <c r="L585" i="65" s="1"/>
  <c r="L586" i="65" s="1"/>
  <c r="L588" i="65" s="1"/>
  <c r="L589" i="65" s="1"/>
  <c r="J89" i="66"/>
  <c r="K32" i="66"/>
  <c r="L32" i="66" s="1"/>
  <c r="K42" i="66"/>
  <c r="L42" i="66" s="1"/>
  <c r="K85" i="66"/>
  <c r="L85" i="66" s="1"/>
  <c r="K60" i="66"/>
  <c r="L60" i="66" s="1"/>
  <c r="K39" i="66"/>
  <c r="L39" i="66" s="1"/>
  <c r="K71" i="66"/>
  <c r="L71" i="66" s="1"/>
  <c r="K50" i="66"/>
  <c r="L50" i="66" s="1"/>
  <c r="K69" i="66"/>
  <c r="L69" i="66" s="1"/>
  <c r="K41" i="66"/>
  <c r="L41" i="66" s="1"/>
  <c r="K57" i="66"/>
  <c r="L57" i="66" s="1"/>
  <c r="K83" i="66"/>
  <c r="L83" i="66" s="1"/>
  <c r="K26" i="66"/>
  <c r="L26" i="66" s="1"/>
  <c r="K45" i="66"/>
  <c r="L45" i="66" s="1"/>
  <c r="K36" i="66"/>
  <c r="L36" i="66" s="1"/>
  <c r="K68" i="66"/>
  <c r="L68" i="66" s="1"/>
  <c r="K47" i="66"/>
  <c r="L47" i="66" s="1"/>
  <c r="K79" i="66"/>
  <c r="L79" i="66" s="1"/>
  <c r="K30" i="66"/>
  <c r="L30" i="66" s="1"/>
  <c r="K53" i="66"/>
  <c r="L53" i="66" s="1"/>
  <c r="K65" i="66"/>
  <c r="L65" i="66" s="1"/>
  <c r="K59" i="66"/>
  <c r="L59" i="66" s="1"/>
  <c r="K74" i="66"/>
  <c r="L74" i="66" s="1"/>
  <c r="K44" i="66"/>
  <c r="L44" i="66" s="1"/>
  <c r="K55" i="66"/>
  <c r="L55" i="66" s="1"/>
  <c r="K87" i="66"/>
  <c r="L87" i="66" s="1"/>
  <c r="K38" i="67" l="1"/>
  <c r="L38" i="67" s="1"/>
  <c r="G247" i="68"/>
  <c r="H247" i="68" s="1"/>
  <c r="G248" i="68"/>
  <c r="H248" i="68" s="1"/>
  <c r="I247" i="68"/>
  <c r="J247" i="68" s="1"/>
  <c r="I248" i="68"/>
  <c r="J248" i="68" s="1"/>
  <c r="G245" i="68"/>
  <c r="H245" i="68" s="1"/>
  <c r="G246" i="68"/>
  <c r="H246" i="68" s="1"/>
  <c r="I245" i="68"/>
  <c r="J245" i="68" s="1"/>
  <c r="I246" i="68"/>
  <c r="J246" i="68" s="1"/>
  <c r="G240" i="68"/>
  <c r="G241" i="68"/>
  <c r="H241" i="68" s="1"/>
  <c r="I240" i="68"/>
  <c r="I241" i="68"/>
  <c r="J241" i="68" s="1"/>
  <c r="I239" i="68"/>
  <c r="J239" i="68" s="1"/>
  <c r="G239" i="68"/>
  <c r="H239" i="68" s="1"/>
  <c r="I233" i="68"/>
  <c r="J233" i="68" s="1"/>
  <c r="G233" i="68"/>
  <c r="H233" i="68" s="1"/>
  <c r="G237" i="68"/>
  <c r="H237" i="68" s="1"/>
  <c r="I235" i="68"/>
  <c r="J235" i="68" s="1"/>
  <c r="G238" i="68"/>
  <c r="H238" i="68" s="1"/>
  <c r="I236" i="68"/>
  <c r="J236" i="68" s="1"/>
  <c r="G234" i="68"/>
  <c r="H234" i="68" s="1"/>
  <c r="G236" i="68"/>
  <c r="H236" i="68" s="1"/>
  <c r="I234" i="68"/>
  <c r="J234" i="68" s="1"/>
  <c r="I237" i="68"/>
  <c r="J237" i="68" s="1"/>
  <c r="G235" i="68"/>
  <c r="H235" i="68" s="1"/>
  <c r="I238" i="68"/>
  <c r="J238" i="68" s="1"/>
  <c r="G230" i="68"/>
  <c r="H230" i="68" s="1"/>
  <c r="G231" i="68"/>
  <c r="H231" i="68" s="1"/>
  <c r="I230" i="68"/>
  <c r="J230" i="68" s="1"/>
  <c r="I231" i="68"/>
  <c r="J231" i="68" s="1"/>
  <c r="G227" i="68"/>
  <c r="H227" i="68" s="1"/>
  <c r="G228" i="68"/>
  <c r="H228" i="68" s="1"/>
  <c r="I227" i="68"/>
  <c r="J227" i="68" s="1"/>
  <c r="I228" i="68"/>
  <c r="J228" i="68" s="1"/>
  <c r="G225" i="68"/>
  <c r="H225" i="68" s="1"/>
  <c r="G226" i="68"/>
  <c r="H226" i="68" s="1"/>
  <c r="I224" i="68"/>
  <c r="J224" i="68" s="1"/>
  <c r="G224" i="68"/>
  <c r="H224" i="68" s="1"/>
  <c r="I225" i="68"/>
  <c r="J225" i="68" s="1"/>
  <c r="I226" i="68"/>
  <c r="J226" i="68" s="1"/>
  <c r="G223" i="68"/>
  <c r="H223" i="68" s="1"/>
  <c r="I223" i="68"/>
  <c r="J223" i="68" s="1"/>
  <c r="G221" i="68"/>
  <c r="H221" i="68" s="1"/>
  <c r="I219" i="68"/>
  <c r="J219" i="68" s="1"/>
  <c r="G218" i="68"/>
  <c r="H218" i="68" s="1"/>
  <c r="G222" i="68"/>
  <c r="H222" i="68" s="1"/>
  <c r="I220" i="68"/>
  <c r="J220" i="68" s="1"/>
  <c r="I221" i="68"/>
  <c r="J221" i="68" s="1"/>
  <c r="G219" i="68"/>
  <c r="H219" i="68" s="1"/>
  <c r="I222" i="68"/>
  <c r="J222" i="68" s="1"/>
  <c r="G220" i="68"/>
  <c r="H220" i="68" s="1"/>
  <c r="I218" i="68"/>
  <c r="J218" i="68" s="1"/>
  <c r="G216" i="68"/>
  <c r="H216" i="68" s="1"/>
  <c r="I214" i="68"/>
  <c r="J214" i="68" s="1"/>
  <c r="G217" i="68"/>
  <c r="H217" i="68" s="1"/>
  <c r="I215" i="68"/>
  <c r="J215" i="68" s="1"/>
  <c r="G213" i="68"/>
  <c r="H213" i="68" s="1"/>
  <c r="I216" i="68"/>
  <c r="J216" i="68" s="1"/>
  <c r="G214" i="68"/>
  <c r="H214" i="68" s="1"/>
  <c r="I217" i="68"/>
  <c r="J217" i="68" s="1"/>
  <c r="G215" i="68"/>
  <c r="H215" i="68" s="1"/>
  <c r="I213" i="68"/>
  <c r="J213" i="68" s="1"/>
  <c r="G209" i="68"/>
  <c r="H209" i="68" s="1"/>
  <c r="I207" i="68"/>
  <c r="J207" i="68" s="1"/>
  <c r="I206" i="68"/>
  <c r="J206" i="68" s="1"/>
  <c r="G210" i="68"/>
  <c r="H210" i="68" s="1"/>
  <c r="I208" i="68"/>
  <c r="J208" i="68" s="1"/>
  <c r="G206" i="68"/>
  <c r="H206" i="68" s="1"/>
  <c r="I209" i="68"/>
  <c r="J209" i="68" s="1"/>
  <c r="G207" i="68"/>
  <c r="H207" i="68" s="1"/>
  <c r="I210" i="68"/>
  <c r="J210" i="68" s="1"/>
  <c r="G208" i="68"/>
  <c r="H208" i="68" s="1"/>
  <c r="G203" i="68"/>
  <c r="H203" i="68" s="1"/>
  <c r="I203" i="68"/>
  <c r="J203" i="68" s="1"/>
  <c r="I204" i="68"/>
  <c r="J204" i="68" s="1"/>
  <c r="G204" i="68"/>
  <c r="H204" i="68" s="1"/>
  <c r="I202" i="68"/>
  <c r="J202" i="68" s="1"/>
  <c r="G202" i="68"/>
  <c r="H202" i="68" s="1"/>
  <c r="G200" i="68"/>
  <c r="H200" i="68" s="1"/>
  <c r="G201" i="68"/>
  <c r="H201" i="68" s="1"/>
  <c r="I200" i="68"/>
  <c r="J200" i="68" s="1"/>
  <c r="I201" i="68"/>
  <c r="J201" i="68" s="1"/>
  <c r="G197" i="68"/>
  <c r="H197" i="68" s="1"/>
  <c r="I195" i="68"/>
  <c r="J195" i="68" s="1"/>
  <c r="G198" i="68"/>
  <c r="H198" i="68" s="1"/>
  <c r="I196" i="68"/>
  <c r="J196" i="68" s="1"/>
  <c r="G194" i="68"/>
  <c r="H194" i="68" s="1"/>
  <c r="I197" i="68"/>
  <c r="J197" i="68" s="1"/>
  <c r="G195" i="68"/>
  <c r="H195" i="68" s="1"/>
  <c r="I198" i="68"/>
  <c r="J198" i="68" s="1"/>
  <c r="G196" i="68"/>
  <c r="H196" i="68" s="1"/>
  <c r="I194" i="68"/>
  <c r="J194" i="68" s="1"/>
  <c r="G191" i="68"/>
  <c r="H191" i="68" s="1"/>
  <c r="G192" i="68"/>
  <c r="H192" i="68" s="1"/>
  <c r="I191" i="68"/>
  <c r="J191" i="68" s="1"/>
  <c r="I192" i="68"/>
  <c r="J192" i="68" s="1"/>
  <c r="G189" i="68"/>
  <c r="H189" i="68" s="1"/>
  <c r="I190" i="68"/>
  <c r="J190" i="68" s="1"/>
  <c r="G190" i="68"/>
  <c r="H190" i="68" s="1"/>
  <c r="I189" i="68"/>
  <c r="J189" i="68" s="1"/>
  <c r="G185" i="68"/>
  <c r="H185" i="68" s="1"/>
  <c r="G186" i="68"/>
  <c r="H186" i="68" s="1"/>
  <c r="I185" i="68"/>
  <c r="J185" i="68" s="1"/>
  <c r="I186" i="68"/>
  <c r="J186" i="68" s="1"/>
  <c r="G183" i="68"/>
  <c r="H183" i="68" s="1"/>
  <c r="I181" i="68"/>
  <c r="J181" i="68" s="1"/>
  <c r="G184" i="68"/>
  <c r="H184" i="68" s="1"/>
  <c r="I182" i="68"/>
  <c r="J182" i="68" s="1"/>
  <c r="I183" i="68"/>
  <c r="J183" i="68" s="1"/>
  <c r="G181" i="68"/>
  <c r="H181" i="68" s="1"/>
  <c r="K181" i="68" s="1"/>
  <c r="L181" i="68" s="1"/>
  <c r="I184" i="68"/>
  <c r="J184" i="68" s="1"/>
  <c r="G182" i="68"/>
  <c r="H182" i="68" s="1"/>
  <c r="G176" i="68"/>
  <c r="H176" i="68" s="1"/>
  <c r="I177" i="68"/>
  <c r="J177" i="68" s="1"/>
  <c r="G177" i="68"/>
  <c r="H177" i="68" s="1"/>
  <c r="I176" i="68"/>
  <c r="J176" i="68" s="1"/>
  <c r="I175" i="68"/>
  <c r="J175" i="68" s="1"/>
  <c r="G175" i="68"/>
  <c r="H175" i="68" s="1"/>
  <c r="G173" i="68"/>
  <c r="H173" i="68" s="1"/>
  <c r="G174" i="68"/>
  <c r="H174" i="68" s="1"/>
  <c r="I173" i="68"/>
  <c r="J173" i="68" s="1"/>
  <c r="I174" i="68"/>
  <c r="J174" i="68" s="1"/>
  <c r="G171" i="68"/>
  <c r="H171" i="68" s="1"/>
  <c r="G172" i="68"/>
  <c r="H172" i="68" s="1"/>
  <c r="I171" i="68"/>
  <c r="J171" i="68" s="1"/>
  <c r="I172" i="68"/>
  <c r="J172" i="68" s="1"/>
  <c r="G170" i="68"/>
  <c r="H170" i="68" s="1"/>
  <c r="I169" i="68"/>
  <c r="J169" i="68" s="1"/>
  <c r="I170" i="68"/>
  <c r="J170" i="68" s="1"/>
  <c r="G169" i="68"/>
  <c r="H169" i="68" s="1"/>
  <c r="G164" i="68"/>
  <c r="H164" i="68" s="1"/>
  <c r="G165" i="68"/>
  <c r="H165" i="68" s="1"/>
  <c r="I164" i="68"/>
  <c r="J164" i="68" s="1"/>
  <c r="I165" i="68"/>
  <c r="J165" i="68" s="1"/>
  <c r="K169" i="67"/>
  <c r="L169" i="67" s="1"/>
  <c r="A154" i="67"/>
  <c r="A155" i="67" s="1"/>
  <c r="A156" i="67" s="1"/>
  <c r="A157" i="67" s="1"/>
  <c r="A158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A191" i="67" s="1"/>
  <c r="A192" i="67" s="1"/>
  <c r="A193" i="67" s="1"/>
  <c r="A194" i="67" s="1"/>
  <c r="A195" i="67" s="1"/>
  <c r="A196" i="67" s="1"/>
  <c r="A197" i="67" s="1"/>
  <c r="A198" i="67" s="1"/>
  <c r="A199" i="67" s="1"/>
  <c r="A200" i="67" s="1"/>
  <c r="A201" i="67" s="1"/>
  <c r="A202" i="67" s="1"/>
  <c r="A203" i="67" s="1"/>
  <c r="A204" i="67" s="1"/>
  <c r="A205" i="67" s="1"/>
  <c r="A206" i="67" s="1"/>
  <c r="A207" i="67" s="1"/>
  <c r="A208" i="67" s="1"/>
  <c r="A209" i="67" s="1"/>
  <c r="A210" i="67" s="1"/>
  <c r="K153" i="67"/>
  <c r="L153" i="67" s="1"/>
  <c r="G250" i="68"/>
  <c r="H250" i="68" s="1"/>
  <c r="I244" i="68"/>
  <c r="J244" i="68" s="1"/>
  <c r="G242" i="68"/>
  <c r="H242" i="68" s="1"/>
  <c r="I229" i="68"/>
  <c r="J229" i="68" s="1"/>
  <c r="G211" i="68"/>
  <c r="H211" i="68" s="1"/>
  <c r="I249" i="68"/>
  <c r="J249" i="68" s="1"/>
  <c r="G243" i="68"/>
  <c r="H243" i="68" s="1"/>
  <c r="I232" i="68"/>
  <c r="J232" i="68" s="1"/>
  <c r="G212" i="68"/>
  <c r="H212" i="68" s="1"/>
  <c r="I205" i="68"/>
  <c r="J205" i="68" s="1"/>
  <c r="G193" i="68"/>
  <c r="H193" i="68" s="1"/>
  <c r="I250" i="68"/>
  <c r="J250" i="68" s="1"/>
  <c r="G244" i="68"/>
  <c r="H244" i="68" s="1"/>
  <c r="I242" i="68"/>
  <c r="J242" i="68" s="1"/>
  <c r="G229" i="68"/>
  <c r="H229" i="68" s="1"/>
  <c r="I211" i="68"/>
  <c r="J211" i="68" s="1"/>
  <c r="G199" i="68"/>
  <c r="H199" i="68" s="1"/>
  <c r="G249" i="68"/>
  <c r="H249" i="68" s="1"/>
  <c r="I199" i="68"/>
  <c r="J199" i="68" s="1"/>
  <c r="I187" i="68"/>
  <c r="J187" i="68" s="1"/>
  <c r="G179" i="68"/>
  <c r="H179" i="68" s="1"/>
  <c r="I168" i="68"/>
  <c r="J168" i="68" s="1"/>
  <c r="G166" i="68"/>
  <c r="H166" i="68" s="1"/>
  <c r="I162" i="68"/>
  <c r="J162" i="68" s="1"/>
  <c r="G160" i="68"/>
  <c r="H160" i="68" s="1"/>
  <c r="I158" i="68"/>
  <c r="J158" i="68" s="1"/>
  <c r="G178" i="68"/>
  <c r="H178" i="68" s="1"/>
  <c r="G163" i="68"/>
  <c r="H163" i="68" s="1"/>
  <c r="G159" i="68"/>
  <c r="H159" i="68" s="1"/>
  <c r="I188" i="68"/>
  <c r="J188" i="68" s="1"/>
  <c r="G180" i="68"/>
  <c r="H180" i="68" s="1"/>
  <c r="I178" i="68"/>
  <c r="J178" i="68" s="1"/>
  <c r="G167" i="68"/>
  <c r="H167" i="68" s="1"/>
  <c r="I163" i="68"/>
  <c r="J163" i="68" s="1"/>
  <c r="G161" i="68"/>
  <c r="H161" i="68" s="1"/>
  <c r="I159" i="68"/>
  <c r="J159" i="68" s="1"/>
  <c r="I243" i="68"/>
  <c r="J243" i="68" s="1"/>
  <c r="G188" i="68"/>
  <c r="H188" i="68" s="1"/>
  <c r="I180" i="68"/>
  <c r="J180" i="68" s="1"/>
  <c r="I167" i="68"/>
  <c r="J167" i="68" s="1"/>
  <c r="I212" i="68"/>
  <c r="J212" i="68" s="1"/>
  <c r="G205" i="68"/>
  <c r="H205" i="68" s="1"/>
  <c r="G187" i="68"/>
  <c r="H187" i="68" s="1"/>
  <c r="I179" i="68"/>
  <c r="J179" i="68" s="1"/>
  <c r="G168" i="68"/>
  <c r="H168" i="68" s="1"/>
  <c r="I166" i="68"/>
  <c r="J166" i="68" s="1"/>
  <c r="G162" i="68"/>
  <c r="H162" i="68" s="1"/>
  <c r="I160" i="68"/>
  <c r="J160" i="68" s="1"/>
  <c r="G158" i="68"/>
  <c r="H158" i="68" s="1"/>
  <c r="G232" i="68"/>
  <c r="H232" i="68" s="1"/>
  <c r="I193" i="68"/>
  <c r="J193" i="68" s="1"/>
  <c r="I161" i="68"/>
  <c r="J161" i="68" s="1"/>
  <c r="A44" i="68"/>
  <c r="A45" i="68" s="1"/>
  <c r="G136" i="68"/>
  <c r="H136" i="68" s="1"/>
  <c r="I134" i="68"/>
  <c r="J134" i="68" s="1"/>
  <c r="G132" i="68"/>
  <c r="H132" i="68" s="1"/>
  <c r="I130" i="68"/>
  <c r="J130" i="68" s="1"/>
  <c r="G128" i="68"/>
  <c r="H128" i="68" s="1"/>
  <c r="I126" i="68"/>
  <c r="J126" i="68" s="1"/>
  <c r="G124" i="68"/>
  <c r="H124" i="68" s="1"/>
  <c r="I122" i="68"/>
  <c r="J122" i="68" s="1"/>
  <c r="G120" i="68"/>
  <c r="H120" i="68" s="1"/>
  <c r="I118" i="68"/>
  <c r="J118" i="68" s="1"/>
  <c r="I129" i="68"/>
  <c r="J129" i="68" s="1"/>
  <c r="G127" i="68"/>
  <c r="H127" i="68" s="1"/>
  <c r="G123" i="68"/>
  <c r="H123" i="68" s="1"/>
  <c r="G119" i="68"/>
  <c r="H119" i="68" s="1"/>
  <c r="G137" i="68"/>
  <c r="H137" i="68" s="1"/>
  <c r="I135" i="68"/>
  <c r="J135" i="68" s="1"/>
  <c r="G133" i="68"/>
  <c r="H133" i="68" s="1"/>
  <c r="I131" i="68"/>
  <c r="J131" i="68" s="1"/>
  <c r="G129" i="68"/>
  <c r="H129" i="68" s="1"/>
  <c r="K129" i="68" s="1"/>
  <c r="L129" i="68" s="1"/>
  <c r="I127" i="68"/>
  <c r="J127" i="68" s="1"/>
  <c r="G125" i="68"/>
  <c r="H125" i="68" s="1"/>
  <c r="I123" i="68"/>
  <c r="J123" i="68" s="1"/>
  <c r="G121" i="68"/>
  <c r="H121" i="68" s="1"/>
  <c r="I119" i="68"/>
  <c r="J119" i="68" s="1"/>
  <c r="I137" i="68"/>
  <c r="J137" i="68" s="1"/>
  <c r="G135" i="68"/>
  <c r="H135" i="68" s="1"/>
  <c r="I133" i="68"/>
  <c r="J133" i="68" s="1"/>
  <c r="G131" i="68"/>
  <c r="H131" i="68" s="1"/>
  <c r="I121" i="68"/>
  <c r="J121" i="68" s="1"/>
  <c r="I136" i="68"/>
  <c r="J136" i="68" s="1"/>
  <c r="G134" i="68"/>
  <c r="H134" i="68" s="1"/>
  <c r="I132" i="68"/>
  <c r="J132" i="68" s="1"/>
  <c r="G130" i="68"/>
  <c r="H130" i="68" s="1"/>
  <c r="I128" i="68"/>
  <c r="J128" i="68" s="1"/>
  <c r="G126" i="68"/>
  <c r="H126" i="68" s="1"/>
  <c r="I124" i="68"/>
  <c r="J124" i="68" s="1"/>
  <c r="G122" i="68"/>
  <c r="H122" i="68" s="1"/>
  <c r="I120" i="68"/>
  <c r="J120" i="68" s="1"/>
  <c r="G118" i="68"/>
  <c r="H118" i="68" s="1"/>
  <c r="I125" i="68"/>
  <c r="J125" i="68" s="1"/>
  <c r="I108" i="68"/>
  <c r="J108" i="68" s="1"/>
  <c r="I107" i="68"/>
  <c r="J107" i="68" s="1"/>
  <c r="I106" i="68"/>
  <c r="J106" i="68" s="1"/>
  <c r="I105" i="68"/>
  <c r="J105" i="68" s="1"/>
  <c r="I104" i="68"/>
  <c r="J104" i="68" s="1"/>
  <c r="G108" i="68"/>
  <c r="H108" i="68" s="1"/>
  <c r="G107" i="68"/>
  <c r="H107" i="68" s="1"/>
  <c r="G106" i="68"/>
  <c r="H106" i="68" s="1"/>
  <c r="G105" i="68"/>
  <c r="H105" i="68" s="1"/>
  <c r="G104" i="68"/>
  <c r="H104" i="68" s="1"/>
  <c r="K144" i="67"/>
  <c r="L144" i="67" s="1"/>
  <c r="K130" i="67"/>
  <c r="L130" i="67" s="1"/>
  <c r="K194" i="67"/>
  <c r="L194" i="67" s="1"/>
  <c r="K128" i="67"/>
  <c r="L128" i="67" s="1"/>
  <c r="K148" i="67"/>
  <c r="L148" i="67" s="1"/>
  <c r="K165" i="67"/>
  <c r="L165" i="67" s="1"/>
  <c r="K133" i="67"/>
  <c r="L133" i="67" s="1"/>
  <c r="K131" i="67"/>
  <c r="L131" i="67" s="1"/>
  <c r="K135" i="67"/>
  <c r="L135" i="67" s="1"/>
  <c r="K132" i="67"/>
  <c r="L132" i="67" s="1"/>
  <c r="K134" i="67"/>
  <c r="L134" i="67" s="1"/>
  <c r="K46" i="67"/>
  <c r="L46" i="67" s="1"/>
  <c r="K210" i="67"/>
  <c r="L210" i="67" s="1"/>
  <c r="K152" i="67"/>
  <c r="L152" i="67" s="1"/>
  <c r="K156" i="67"/>
  <c r="L156" i="67" s="1"/>
  <c r="K115" i="67"/>
  <c r="L115" i="67" s="1"/>
  <c r="K122" i="67"/>
  <c r="L122" i="67" s="1"/>
  <c r="K94" i="67"/>
  <c r="L94" i="67" s="1"/>
  <c r="K88" i="67"/>
  <c r="L88" i="67" s="1"/>
  <c r="K18" i="67"/>
  <c r="L18" i="67" s="1"/>
  <c r="A480" i="65"/>
  <c r="A481" i="65" s="1"/>
  <c r="A483" i="65" s="1"/>
  <c r="A484" i="65" s="1"/>
  <c r="A485" i="65" s="1"/>
  <c r="A486" i="65" s="1"/>
  <c r="A487" i="65" s="1"/>
  <c r="A488" i="65" s="1"/>
  <c r="A489" i="65" s="1"/>
  <c r="A490" i="65" s="1"/>
  <c r="A491" i="65" s="1"/>
  <c r="A492" i="65" s="1"/>
  <c r="A493" i="65" s="1"/>
  <c r="A494" i="65" s="1"/>
  <c r="A495" i="65" s="1"/>
  <c r="A496" i="65" s="1"/>
  <c r="A497" i="65" s="1"/>
  <c r="A498" i="65" s="1"/>
  <c r="A499" i="65" s="1"/>
  <c r="A501" i="65" s="1"/>
  <c r="A502" i="65" s="1"/>
  <c r="A503" i="65" s="1"/>
  <c r="A504" i="65" s="1"/>
  <c r="A505" i="65" s="1"/>
  <c r="A506" i="65" s="1"/>
  <c r="A507" i="65" s="1"/>
  <c r="A509" i="65" s="1"/>
  <c r="A510" i="65" s="1"/>
  <c r="A511" i="65" s="1"/>
  <c r="A512" i="65" s="1"/>
  <c r="A513" i="65" s="1"/>
  <c r="A514" i="65" s="1"/>
  <c r="A515" i="65" s="1"/>
  <c r="A516" i="65" s="1"/>
  <c r="A517" i="65" s="1"/>
  <c r="A519" i="65" s="1"/>
  <c r="A520" i="65" s="1"/>
  <c r="A521" i="65" s="1"/>
  <c r="A522" i="65" s="1"/>
  <c r="A523" i="65" s="1"/>
  <c r="A524" i="65" s="1"/>
  <c r="A525" i="65" s="1"/>
  <c r="A526" i="65" s="1"/>
  <c r="A527" i="65" s="1"/>
  <c r="A528" i="65" s="1"/>
  <c r="A530" i="65" s="1"/>
  <c r="A531" i="65" s="1"/>
  <c r="A532" i="65" s="1"/>
  <c r="A533" i="65" s="1"/>
  <c r="A534" i="65" s="1"/>
  <c r="A535" i="65" s="1"/>
  <c r="A536" i="65" s="1"/>
  <c r="A537" i="65" s="1"/>
  <c r="A538" i="65" s="1"/>
  <c r="A539" i="65" s="1"/>
  <c r="A540" i="65" s="1"/>
  <c r="A541" i="65" s="1"/>
  <c r="A542" i="65" s="1"/>
  <c r="A543" i="65" s="1"/>
  <c r="A544" i="65" s="1"/>
  <c r="A545" i="65" s="1"/>
  <c r="A546" i="65" s="1"/>
  <c r="A547" i="65" s="1"/>
  <c r="A548" i="65" s="1"/>
  <c r="A549" i="65" s="1"/>
  <c r="A550" i="65" s="1"/>
  <c r="A551" i="65" s="1"/>
  <c r="A552" i="65" s="1"/>
  <c r="A554" i="65" s="1"/>
  <c r="A555" i="65" s="1"/>
  <c r="A556" i="65" s="1"/>
  <c r="A557" i="65" s="1"/>
  <c r="A558" i="65" s="1"/>
  <c r="A560" i="65" s="1"/>
  <c r="A561" i="65" s="1"/>
  <c r="A562" i="65" s="1"/>
  <c r="A563" i="65" s="1"/>
  <c r="A564" i="65" s="1"/>
  <c r="A565" i="65" s="1"/>
  <c r="A566" i="65" s="1"/>
  <c r="A567" i="65" s="1"/>
  <c r="A568" i="65" s="1"/>
  <c r="A569" i="65" s="1"/>
  <c r="A570" i="65" s="1"/>
  <c r="A571" i="65" s="1"/>
  <c r="A572" i="65" s="1"/>
  <c r="A573" i="65" s="1"/>
  <c r="K53" i="67"/>
  <c r="L53" i="67" s="1"/>
  <c r="K60" i="67"/>
  <c r="L60" i="67" s="1"/>
  <c r="K79" i="67"/>
  <c r="L79" i="67" s="1"/>
  <c r="K55" i="67"/>
  <c r="L55" i="67" s="1"/>
  <c r="K59" i="67"/>
  <c r="L59" i="67" s="1"/>
  <c r="I156" i="68"/>
  <c r="J156" i="68" s="1"/>
  <c r="G156" i="68"/>
  <c r="H156" i="68" s="1"/>
  <c r="G149" i="68"/>
  <c r="H149" i="68" s="1"/>
  <c r="I149" i="68"/>
  <c r="J149" i="68" s="1"/>
  <c r="I144" i="68"/>
  <c r="J144" i="68" s="1"/>
  <c r="G144" i="68"/>
  <c r="H144" i="68" s="1"/>
  <c r="G116" i="68"/>
  <c r="H116" i="68" s="1"/>
  <c r="I116" i="68"/>
  <c r="J116" i="68" s="1"/>
  <c r="G113" i="68"/>
  <c r="H113" i="68" s="1"/>
  <c r="I113" i="68"/>
  <c r="J113" i="68" s="1"/>
  <c r="G100" i="68"/>
  <c r="H100" i="68" s="1"/>
  <c r="I100" i="68"/>
  <c r="J100" i="68" s="1"/>
  <c r="G101" i="68"/>
  <c r="H101" i="68" s="1"/>
  <c r="I101" i="68"/>
  <c r="J101" i="68" s="1"/>
  <c r="G95" i="68"/>
  <c r="H95" i="68" s="1"/>
  <c r="I95" i="68"/>
  <c r="J95" i="68" s="1"/>
  <c r="I83" i="68"/>
  <c r="J83" i="68" s="1"/>
  <c r="G83" i="68"/>
  <c r="H83" i="68" s="1"/>
  <c r="G74" i="68"/>
  <c r="H74" i="68" s="1"/>
  <c r="I74" i="68"/>
  <c r="J74" i="68" s="1"/>
  <c r="G67" i="68"/>
  <c r="H67" i="68" s="1"/>
  <c r="I67" i="68"/>
  <c r="J67" i="68" s="1"/>
  <c r="G65" i="68"/>
  <c r="H65" i="68" s="1"/>
  <c r="I65" i="68"/>
  <c r="J65" i="68" s="1"/>
  <c r="G63" i="68"/>
  <c r="H63" i="68" s="1"/>
  <c r="I63" i="68"/>
  <c r="J63" i="68" s="1"/>
  <c r="I60" i="68"/>
  <c r="J60" i="68" s="1"/>
  <c r="G60" i="68"/>
  <c r="H60" i="68" s="1"/>
  <c r="G58" i="68"/>
  <c r="H58" i="68" s="1"/>
  <c r="I58" i="68"/>
  <c r="J58" i="68" s="1"/>
  <c r="G57" i="68"/>
  <c r="H57" i="68" s="1"/>
  <c r="I57" i="68"/>
  <c r="J57" i="68" s="1"/>
  <c r="G55" i="68"/>
  <c r="H55" i="68" s="1"/>
  <c r="I55" i="68"/>
  <c r="J55" i="68" s="1"/>
  <c r="G49" i="68"/>
  <c r="H49" i="68" s="1"/>
  <c r="I49" i="68"/>
  <c r="J49" i="68" s="1"/>
  <c r="G47" i="68"/>
  <c r="H47" i="68" s="1"/>
  <c r="I47" i="68"/>
  <c r="J47" i="68" s="1"/>
  <c r="G45" i="68"/>
  <c r="H45" i="68" s="1"/>
  <c r="I45" i="68"/>
  <c r="J45" i="68" s="1"/>
  <c r="G43" i="68"/>
  <c r="H43" i="68" s="1"/>
  <c r="I43" i="68"/>
  <c r="J43" i="68" s="1"/>
  <c r="G44" i="68"/>
  <c r="H44" i="68" s="1"/>
  <c r="I44" i="68"/>
  <c r="J44" i="68" s="1"/>
  <c r="G46" i="68"/>
  <c r="H46" i="68" s="1"/>
  <c r="I46" i="68"/>
  <c r="J46" i="68" s="1"/>
  <c r="G35" i="68"/>
  <c r="H35" i="68" s="1"/>
  <c r="I35" i="68"/>
  <c r="J35" i="68" s="1"/>
  <c r="G37" i="68"/>
  <c r="H37" i="68" s="1"/>
  <c r="G38" i="68"/>
  <c r="H38" i="68" s="1"/>
  <c r="I36" i="68"/>
  <c r="J36" i="68" s="1"/>
  <c r="I37" i="68"/>
  <c r="J37" i="68" s="1"/>
  <c r="I38" i="68"/>
  <c r="J38" i="68" s="1"/>
  <c r="G36" i="68"/>
  <c r="H36" i="68" s="1"/>
  <c r="G31" i="68"/>
  <c r="H31" i="68" s="1"/>
  <c r="I31" i="68"/>
  <c r="J31" i="68" s="1"/>
  <c r="G29" i="68"/>
  <c r="H29" i="68" s="1"/>
  <c r="G30" i="68"/>
  <c r="H30" i="68" s="1"/>
  <c r="I29" i="68"/>
  <c r="J29" i="68" s="1"/>
  <c r="I30" i="68"/>
  <c r="J30" i="68" s="1"/>
  <c r="G28" i="68"/>
  <c r="H28" i="68" s="1"/>
  <c r="I28" i="68"/>
  <c r="J28" i="68" s="1"/>
  <c r="G27" i="68"/>
  <c r="H27" i="68" s="1"/>
  <c r="I27" i="68"/>
  <c r="J27" i="68" s="1"/>
  <c r="G26" i="68"/>
  <c r="H26" i="68" s="1"/>
  <c r="I26" i="68"/>
  <c r="J26" i="68" s="1"/>
  <c r="G17" i="68"/>
  <c r="H17" i="68" s="1"/>
  <c r="I17" i="68"/>
  <c r="J17" i="68" s="1"/>
  <c r="I18" i="68"/>
  <c r="J18" i="68" s="1"/>
  <c r="G18" i="68"/>
  <c r="H18" i="68" s="1"/>
  <c r="I16" i="68"/>
  <c r="J16" i="68" s="1"/>
  <c r="G16" i="68"/>
  <c r="H16" i="68" s="1"/>
  <c r="I15" i="68"/>
  <c r="J15" i="68" s="1"/>
  <c r="G15" i="68"/>
  <c r="H15" i="68" s="1"/>
  <c r="K61" i="67"/>
  <c r="L61" i="67" s="1"/>
  <c r="K56" i="67"/>
  <c r="L56" i="67" s="1"/>
  <c r="K57" i="67"/>
  <c r="L57" i="67" s="1"/>
  <c r="K58" i="67"/>
  <c r="L58" i="67" s="1"/>
  <c r="K54" i="67"/>
  <c r="L54" i="67" s="1"/>
  <c r="K28" i="67"/>
  <c r="L28" i="67" s="1"/>
  <c r="K52" i="67"/>
  <c r="L52" i="67" s="1"/>
  <c r="K26" i="67"/>
  <c r="L26" i="67" s="1"/>
  <c r="K105" i="67"/>
  <c r="L105" i="67" s="1"/>
  <c r="K118" i="67"/>
  <c r="L118" i="67" s="1"/>
  <c r="K62" i="67"/>
  <c r="L62" i="67" s="1"/>
  <c r="K80" i="67"/>
  <c r="L80" i="67" s="1"/>
  <c r="K27" i="67"/>
  <c r="L27" i="67" s="1"/>
  <c r="K103" i="67"/>
  <c r="L103" i="67" s="1"/>
  <c r="K159" i="67"/>
  <c r="L159" i="67" s="1"/>
  <c r="K196" i="67"/>
  <c r="L196" i="67" s="1"/>
  <c r="K71" i="67"/>
  <c r="L71" i="67" s="1"/>
  <c r="K104" i="67"/>
  <c r="L104" i="67" s="1"/>
  <c r="K102" i="67"/>
  <c r="L102" i="67" s="1"/>
  <c r="K141" i="67"/>
  <c r="L141" i="67" s="1"/>
  <c r="K136" i="67"/>
  <c r="L136" i="67" s="1"/>
  <c r="K183" i="67"/>
  <c r="L183" i="67" s="1"/>
  <c r="K161" i="67"/>
  <c r="L161" i="67" s="1"/>
  <c r="K198" i="67"/>
  <c r="L198" i="67" s="1"/>
  <c r="K44" i="67"/>
  <c r="L44" i="67" s="1"/>
  <c r="K119" i="67"/>
  <c r="L119" i="67" s="1"/>
  <c r="K168" i="67"/>
  <c r="L168" i="67" s="1"/>
  <c r="K189" i="67"/>
  <c r="L189" i="67" s="1"/>
  <c r="K140" i="67"/>
  <c r="L140" i="67" s="1"/>
  <c r="K155" i="67"/>
  <c r="L155" i="67" s="1"/>
  <c r="K167" i="67"/>
  <c r="L167" i="67" s="1"/>
  <c r="K179" i="67"/>
  <c r="L179" i="67" s="1"/>
  <c r="K172" i="67"/>
  <c r="L172" i="67" s="1"/>
  <c r="K190" i="67"/>
  <c r="L190" i="67" s="1"/>
  <c r="K137" i="67"/>
  <c r="L137" i="67" s="1"/>
  <c r="K100" i="67"/>
  <c r="L100" i="67" s="1"/>
  <c r="K209" i="67"/>
  <c r="L209" i="67" s="1"/>
  <c r="K138" i="67"/>
  <c r="L138" i="67" s="1"/>
  <c r="K157" i="67"/>
  <c r="L157" i="67" s="1"/>
  <c r="K164" i="67"/>
  <c r="L164" i="67" s="1"/>
  <c r="K191" i="67"/>
  <c r="L191" i="67" s="1"/>
  <c r="K63" i="67"/>
  <c r="L63" i="67" s="1"/>
  <c r="K95" i="67"/>
  <c r="L95" i="67" s="1"/>
  <c r="K25" i="67"/>
  <c r="L25" i="67" s="1"/>
  <c r="K193" i="67"/>
  <c r="L193" i="67" s="1"/>
  <c r="K72" i="67"/>
  <c r="L72" i="67" s="1"/>
  <c r="K197" i="67"/>
  <c r="L197" i="67" s="1"/>
  <c r="K24" i="67"/>
  <c r="L24" i="67" s="1"/>
  <c r="K21" i="67"/>
  <c r="L21" i="67" s="1"/>
  <c r="K126" i="67"/>
  <c r="L126" i="67" s="1"/>
  <c r="K149" i="67"/>
  <c r="L149" i="67" s="1"/>
  <c r="K120" i="67"/>
  <c r="L120" i="67" s="1"/>
  <c r="K17" i="67"/>
  <c r="L17" i="67" s="1"/>
  <c r="K45" i="67"/>
  <c r="L45" i="67" s="1"/>
  <c r="K87" i="67"/>
  <c r="L87" i="67" s="1"/>
  <c r="K185" i="67"/>
  <c r="L185" i="67" s="1"/>
  <c r="K96" i="67"/>
  <c r="L96" i="67" s="1"/>
  <c r="K37" i="67"/>
  <c r="L37" i="67" s="1"/>
  <c r="K114" i="67"/>
  <c r="L114" i="67" s="1"/>
  <c r="K116" i="67"/>
  <c r="L116" i="67" s="1"/>
  <c r="K19" i="67"/>
  <c r="L19" i="67" s="1"/>
  <c r="K177" i="67"/>
  <c r="L177" i="67" s="1"/>
  <c r="K171" i="67"/>
  <c r="L171" i="67" s="1"/>
  <c r="K173" i="67"/>
  <c r="L173" i="67" s="1"/>
  <c r="K16" i="67"/>
  <c r="L16" i="67" s="1"/>
  <c r="K123" i="67"/>
  <c r="L123" i="67" s="1"/>
  <c r="K182" i="67"/>
  <c r="L182" i="67" s="1"/>
  <c r="K112" i="67"/>
  <c r="L112" i="67" s="1"/>
  <c r="K36" i="67"/>
  <c r="L36" i="67" s="1"/>
  <c r="K145" i="67"/>
  <c r="L145" i="67" s="1"/>
  <c r="K204" i="67"/>
  <c r="L204" i="67" s="1"/>
  <c r="K207" i="67"/>
  <c r="L207" i="67" s="1"/>
  <c r="K195" i="67"/>
  <c r="L195" i="67" s="1"/>
  <c r="K74" i="67"/>
  <c r="L74" i="67" s="1"/>
  <c r="K199" i="67"/>
  <c r="L199" i="67" s="1"/>
  <c r="J211" i="67"/>
  <c r="K78" i="67"/>
  <c r="L78" i="67" s="1"/>
  <c r="K69" i="67"/>
  <c r="L69" i="67" s="1"/>
  <c r="K101" i="67"/>
  <c r="L101" i="67" s="1"/>
  <c r="K201" i="67"/>
  <c r="L201" i="67" s="1"/>
  <c r="K68" i="67"/>
  <c r="L68" i="67" s="1"/>
  <c r="K15" i="67"/>
  <c r="L15" i="67" s="1"/>
  <c r="K14" i="67"/>
  <c r="K162" i="67"/>
  <c r="L162" i="67" s="1"/>
  <c r="K180" i="67"/>
  <c r="L180" i="67" s="1"/>
  <c r="K33" i="67"/>
  <c r="L33" i="67" s="1"/>
  <c r="K75" i="67"/>
  <c r="L75" i="67" s="1"/>
  <c r="K113" i="67"/>
  <c r="L113" i="67" s="1"/>
  <c r="K40" i="67"/>
  <c r="L40" i="67" s="1"/>
  <c r="K82" i="67"/>
  <c r="L82" i="67" s="1"/>
  <c r="K30" i="67"/>
  <c r="L30" i="67" s="1"/>
  <c r="K73" i="67"/>
  <c r="L73" i="67" s="1"/>
  <c r="K111" i="67"/>
  <c r="L111" i="67" s="1"/>
  <c r="K166" i="67"/>
  <c r="L166" i="67" s="1"/>
  <c r="K106" i="67"/>
  <c r="L106" i="67" s="1"/>
  <c r="G108" i="67"/>
  <c r="H108" i="67" s="1"/>
  <c r="K108" i="67" s="1"/>
  <c r="L108" i="67" s="1"/>
  <c r="G107" i="67"/>
  <c r="H107" i="67" s="1"/>
  <c r="K107" i="67" s="1"/>
  <c r="L107" i="67" s="1"/>
  <c r="G148" i="68"/>
  <c r="H148" i="68" s="1"/>
  <c r="G117" i="68"/>
  <c r="H117" i="68" s="1"/>
  <c r="G97" i="68"/>
  <c r="H97" i="68" s="1"/>
  <c r="G150" i="68"/>
  <c r="H150" i="68" s="1"/>
  <c r="G140" i="68"/>
  <c r="H140" i="68" s="1"/>
  <c r="I148" i="68"/>
  <c r="J148" i="68" s="1"/>
  <c r="I117" i="68"/>
  <c r="J117" i="68" s="1"/>
  <c r="I97" i="68"/>
  <c r="J97" i="68" s="1"/>
  <c r="G157" i="68"/>
  <c r="H157" i="68" s="1"/>
  <c r="I88" i="68"/>
  <c r="J88" i="68" s="1"/>
  <c r="I77" i="68"/>
  <c r="J77" i="68" s="1"/>
  <c r="I69" i="68"/>
  <c r="J69" i="68" s="1"/>
  <c r="I41" i="68"/>
  <c r="J41" i="68" s="1"/>
  <c r="I89" i="68"/>
  <c r="J89" i="68" s="1"/>
  <c r="I78" i="68"/>
  <c r="J78" i="68" s="1"/>
  <c r="I56" i="68"/>
  <c r="J56" i="68" s="1"/>
  <c r="G88" i="68"/>
  <c r="H88" i="68" s="1"/>
  <c r="G77" i="68"/>
  <c r="H77" i="68" s="1"/>
  <c r="G69" i="68"/>
  <c r="H69" i="68" s="1"/>
  <c r="G41" i="68"/>
  <c r="H41" i="68" s="1"/>
  <c r="I68" i="68"/>
  <c r="J68" i="68" s="1"/>
  <c r="G40" i="68"/>
  <c r="H40" i="68" s="1"/>
  <c r="G23" i="68"/>
  <c r="H23" i="68" s="1"/>
  <c r="I112" i="68"/>
  <c r="J112" i="68" s="1"/>
  <c r="I50" i="68"/>
  <c r="J50" i="68" s="1"/>
  <c r="G24" i="68"/>
  <c r="H24" i="68" s="1"/>
  <c r="I154" i="68"/>
  <c r="J154" i="68" s="1"/>
  <c r="I52" i="68"/>
  <c r="J52" i="68" s="1"/>
  <c r="G25" i="68"/>
  <c r="H25" i="68" s="1"/>
  <c r="G13" i="68"/>
  <c r="H13" i="68" s="1"/>
  <c r="G32" i="68"/>
  <c r="H32" i="68" s="1"/>
  <c r="G78" i="68"/>
  <c r="H78" i="68" s="1"/>
  <c r="G152" i="68"/>
  <c r="H152" i="68" s="1"/>
  <c r="I155" i="68"/>
  <c r="J155" i="68" s="1"/>
  <c r="I146" i="68"/>
  <c r="J146" i="68" s="1"/>
  <c r="I114" i="68"/>
  <c r="J114" i="68" s="1"/>
  <c r="I94" i="68"/>
  <c r="J94" i="68" s="1"/>
  <c r="I157" i="68"/>
  <c r="J157" i="68" s="1"/>
  <c r="I147" i="68"/>
  <c r="J147" i="68" s="1"/>
  <c r="I115" i="68"/>
  <c r="J115" i="68" s="1"/>
  <c r="I96" i="68"/>
  <c r="J96" i="68" s="1"/>
  <c r="G155" i="68"/>
  <c r="H155" i="68" s="1"/>
  <c r="G146" i="68"/>
  <c r="H146" i="68" s="1"/>
  <c r="G114" i="68"/>
  <c r="H114" i="68" s="1"/>
  <c r="K114" i="68" s="1"/>
  <c r="L114" i="68" s="1"/>
  <c r="G94" i="68"/>
  <c r="H94" i="68" s="1"/>
  <c r="I140" i="68"/>
  <c r="J140" i="68" s="1"/>
  <c r="G84" i="68"/>
  <c r="H84" i="68" s="1"/>
  <c r="G75" i="68"/>
  <c r="H75" i="68" s="1"/>
  <c r="G66" i="68"/>
  <c r="H66" i="68" s="1"/>
  <c r="G53" i="68"/>
  <c r="H53" i="68" s="1"/>
  <c r="I145" i="68"/>
  <c r="J145" i="68" s="1"/>
  <c r="G87" i="68"/>
  <c r="H87" i="68" s="1"/>
  <c r="G76" i="68"/>
  <c r="H76" i="68" s="1"/>
  <c r="G68" i="68"/>
  <c r="H68" i="68" s="1"/>
  <c r="K4" i="69"/>
  <c r="G96" i="68"/>
  <c r="H96" i="68" s="1"/>
  <c r="I84" i="68"/>
  <c r="J84" i="68" s="1"/>
  <c r="I75" i="68"/>
  <c r="J75" i="68" s="1"/>
  <c r="I66" i="68"/>
  <c r="J66" i="68" s="1"/>
  <c r="I53" i="68"/>
  <c r="J53" i="68" s="1"/>
  <c r="G64" i="68"/>
  <c r="H64" i="68" s="1"/>
  <c r="I39" i="68"/>
  <c r="J39" i="68" s="1"/>
  <c r="I21" i="68"/>
  <c r="J21" i="68" s="1"/>
  <c r="G89" i="68"/>
  <c r="H89" i="68" s="1"/>
  <c r="G42" i="68"/>
  <c r="H42" i="68" s="1"/>
  <c r="I22" i="68"/>
  <c r="J22" i="68" s="1"/>
  <c r="G99" i="68"/>
  <c r="H99" i="68" s="1"/>
  <c r="G50" i="68"/>
  <c r="H50" i="68" s="1"/>
  <c r="I23" i="68"/>
  <c r="J23" i="68" s="1"/>
  <c r="I61" i="68"/>
  <c r="J61" i="68" s="1"/>
  <c r="I80" i="68"/>
  <c r="J80" i="68" s="1"/>
  <c r="I54" i="68"/>
  <c r="J54" i="68" s="1"/>
  <c r="I24" i="68"/>
  <c r="J24" i="68" s="1"/>
  <c r="G153" i="68"/>
  <c r="H153" i="68" s="1"/>
  <c r="G143" i="68"/>
  <c r="H143" i="68" s="1"/>
  <c r="G111" i="68"/>
  <c r="H111" i="68" s="1"/>
  <c r="G92" i="68"/>
  <c r="H92" i="68" s="1"/>
  <c r="G154" i="68"/>
  <c r="H154" i="68" s="1"/>
  <c r="G145" i="68"/>
  <c r="H145" i="68" s="1"/>
  <c r="G112" i="68"/>
  <c r="H112" i="68" s="1"/>
  <c r="G93" i="68"/>
  <c r="H93" i="68" s="1"/>
  <c r="I153" i="68"/>
  <c r="J153" i="68" s="1"/>
  <c r="I143" i="68"/>
  <c r="J143" i="68" s="1"/>
  <c r="I111" i="68"/>
  <c r="J111" i="68" s="1"/>
  <c r="I92" i="68"/>
  <c r="J92" i="68" s="1"/>
  <c r="G115" i="68"/>
  <c r="H115" i="68" s="1"/>
  <c r="I81" i="68"/>
  <c r="J81" i="68" s="1"/>
  <c r="I72" i="68"/>
  <c r="J72" i="68" s="1"/>
  <c r="I62" i="68"/>
  <c r="J62" i="68" s="1"/>
  <c r="I51" i="68"/>
  <c r="J51" i="68" s="1"/>
  <c r="G142" i="68"/>
  <c r="H142" i="68" s="1"/>
  <c r="I82" i="68"/>
  <c r="J82" i="68" s="1"/>
  <c r="I73" i="68"/>
  <c r="J73" i="68" s="1"/>
  <c r="I64" i="68"/>
  <c r="J64" i="68" s="1"/>
  <c r="I150" i="68"/>
  <c r="J150" i="68" s="1"/>
  <c r="G91" i="68"/>
  <c r="H91" i="68" s="1"/>
  <c r="G81" i="68"/>
  <c r="H81" i="68" s="1"/>
  <c r="G72" i="68"/>
  <c r="H72" i="68" s="1"/>
  <c r="G62" i="68"/>
  <c r="H62" i="68" s="1"/>
  <c r="G51" i="68"/>
  <c r="H51" i="68" s="1"/>
  <c r="I87" i="68"/>
  <c r="J87" i="68" s="1"/>
  <c r="G54" i="68"/>
  <c r="H54" i="68" s="1"/>
  <c r="G33" i="68"/>
  <c r="H33" i="68" s="1"/>
  <c r="G19" i="68"/>
  <c r="H19" i="68" s="1"/>
  <c r="I71" i="68"/>
  <c r="J71" i="68" s="1"/>
  <c r="G34" i="68"/>
  <c r="H34" i="68" s="1"/>
  <c r="G20" i="68"/>
  <c r="H20" i="68" s="1"/>
  <c r="I76" i="68"/>
  <c r="J76" i="68" s="1"/>
  <c r="G39" i="68"/>
  <c r="H39" i="68" s="1"/>
  <c r="G21" i="68"/>
  <c r="H21" i="68" s="1"/>
  <c r="G52" i="68"/>
  <c r="H52" i="68" s="1"/>
  <c r="G56" i="68"/>
  <c r="H56" i="68" s="1"/>
  <c r="I20" i="68"/>
  <c r="J20" i="68" s="1"/>
  <c r="G22" i="68"/>
  <c r="H22" i="68" s="1"/>
  <c r="I151" i="68"/>
  <c r="J151" i="68" s="1"/>
  <c r="I141" i="68"/>
  <c r="J141" i="68" s="1"/>
  <c r="I98" i="68"/>
  <c r="J98" i="68" s="1"/>
  <c r="I152" i="68"/>
  <c r="J152" i="68" s="1"/>
  <c r="I142" i="68"/>
  <c r="J142" i="68" s="1"/>
  <c r="I99" i="68"/>
  <c r="J99" i="68" s="1"/>
  <c r="I91" i="68"/>
  <c r="J91" i="68" s="1"/>
  <c r="G151" i="68"/>
  <c r="H151" i="68" s="1"/>
  <c r="G141" i="68"/>
  <c r="H141" i="68" s="1"/>
  <c r="G98" i="68"/>
  <c r="H98" i="68" s="1"/>
  <c r="G90" i="68"/>
  <c r="H90" i="68" s="1"/>
  <c r="G79" i="68"/>
  <c r="H79" i="68" s="1"/>
  <c r="G70" i="68"/>
  <c r="H70" i="68" s="1"/>
  <c r="G59" i="68"/>
  <c r="H59" i="68" s="1"/>
  <c r="G48" i="68"/>
  <c r="H48" i="68" s="1"/>
  <c r="I93" i="68"/>
  <c r="J93" i="68" s="1"/>
  <c r="G80" i="68"/>
  <c r="H80" i="68" s="1"/>
  <c r="G71" i="68"/>
  <c r="H71" i="68" s="1"/>
  <c r="G61" i="68"/>
  <c r="H61" i="68" s="1"/>
  <c r="G147" i="68"/>
  <c r="H147" i="68" s="1"/>
  <c r="I90" i="68"/>
  <c r="J90" i="68" s="1"/>
  <c r="I79" i="68"/>
  <c r="J79" i="68" s="1"/>
  <c r="I70" i="68"/>
  <c r="J70" i="68" s="1"/>
  <c r="I59" i="68"/>
  <c r="J59" i="68" s="1"/>
  <c r="I48" i="68"/>
  <c r="J48" i="68" s="1"/>
  <c r="G82" i="68"/>
  <c r="H82" i="68" s="1"/>
  <c r="I42" i="68"/>
  <c r="J42" i="68" s="1"/>
  <c r="I25" i="68"/>
  <c r="J25" i="68" s="1"/>
  <c r="I13" i="68"/>
  <c r="J13" i="68" s="1"/>
  <c r="I32" i="68"/>
  <c r="J32" i="68" s="1"/>
  <c r="I14" i="68"/>
  <c r="J14" i="68" s="1"/>
  <c r="G73" i="68"/>
  <c r="H73" i="68" s="1"/>
  <c r="I33" i="68"/>
  <c r="J33" i="68" s="1"/>
  <c r="I19" i="68"/>
  <c r="J19" i="68" s="1"/>
  <c r="I34" i="68"/>
  <c r="J34" i="68" s="1"/>
  <c r="I40" i="68"/>
  <c r="J40" i="68" s="1"/>
  <c r="G14" i="68"/>
  <c r="H14" i="68" s="1"/>
  <c r="K205" i="67"/>
  <c r="L205" i="67" s="1"/>
  <c r="K142" i="67"/>
  <c r="L142" i="67" s="1"/>
  <c r="K124" i="67"/>
  <c r="L124" i="67" s="1"/>
  <c r="J4" i="65"/>
  <c r="L13" i="66"/>
  <c r="K92" i="66"/>
  <c r="K94" i="66" s="1"/>
  <c r="K95" i="66" s="1"/>
  <c r="K97" i="66" s="1"/>
  <c r="K98" i="66" s="1"/>
  <c r="K100" i="66" s="1"/>
  <c r="K101" i="66" s="1"/>
  <c r="K103" i="66" s="1"/>
  <c r="K104" i="66" s="1"/>
  <c r="I4" i="66" s="1"/>
  <c r="K35" i="67"/>
  <c r="L35" i="67" s="1"/>
  <c r="K77" i="67"/>
  <c r="L77" i="67" s="1"/>
  <c r="K23" i="67"/>
  <c r="L23" i="67" s="1"/>
  <c r="K22" i="67"/>
  <c r="L22" i="67" s="1"/>
  <c r="K186" i="67"/>
  <c r="L186" i="67" s="1"/>
  <c r="K192" i="67"/>
  <c r="L192" i="67" s="1"/>
  <c r="K32" i="67"/>
  <c r="L32" i="67" s="1"/>
  <c r="K41" i="67"/>
  <c r="L41" i="67" s="1"/>
  <c r="K83" i="67"/>
  <c r="L83" i="67" s="1"/>
  <c r="K48" i="67"/>
  <c r="L48" i="67" s="1"/>
  <c r="K90" i="67"/>
  <c r="L90" i="67" s="1"/>
  <c r="K39" i="67"/>
  <c r="L39" i="67" s="1"/>
  <c r="K81" i="67"/>
  <c r="L81" i="67" s="1"/>
  <c r="K170" i="67"/>
  <c r="L170" i="67" s="1"/>
  <c r="K174" i="67"/>
  <c r="L174" i="67" s="1"/>
  <c r="K154" i="67"/>
  <c r="L154" i="67" s="1"/>
  <c r="K125" i="67"/>
  <c r="L125" i="67" s="1"/>
  <c r="K188" i="67"/>
  <c r="L188" i="67" s="1"/>
  <c r="K158" i="67"/>
  <c r="L158" i="67" s="1"/>
  <c r="K43" i="67"/>
  <c r="L43" i="67" s="1"/>
  <c r="K85" i="67"/>
  <c r="L85" i="67" s="1"/>
  <c r="K50" i="67"/>
  <c r="L50" i="67" s="1"/>
  <c r="K109" i="67"/>
  <c r="L109" i="67" s="1"/>
  <c r="K181" i="67"/>
  <c r="L181" i="67" s="1"/>
  <c r="K163" i="67"/>
  <c r="L163" i="67" s="1"/>
  <c r="K200" i="67"/>
  <c r="L200" i="67" s="1"/>
  <c r="K203" i="67"/>
  <c r="L203" i="67" s="1"/>
  <c r="K42" i="67"/>
  <c r="L42" i="67" s="1"/>
  <c r="K29" i="67"/>
  <c r="L29" i="67" s="1"/>
  <c r="K49" i="67"/>
  <c r="L49" i="67" s="1"/>
  <c r="K91" i="67"/>
  <c r="L91" i="67" s="1"/>
  <c r="K66" i="67"/>
  <c r="L66" i="67" s="1"/>
  <c r="K98" i="67"/>
  <c r="L98" i="67" s="1"/>
  <c r="K47" i="67"/>
  <c r="L47" i="67" s="1"/>
  <c r="K89" i="67"/>
  <c r="L89" i="67" s="1"/>
  <c r="K176" i="67"/>
  <c r="L176" i="67" s="1"/>
  <c r="K175" i="67"/>
  <c r="L175" i="67" s="1"/>
  <c r="K202" i="67"/>
  <c r="L202" i="67" s="1"/>
  <c r="K129" i="67"/>
  <c r="L129" i="67" s="1"/>
  <c r="K143" i="67"/>
  <c r="L143" i="67" s="1"/>
  <c r="K146" i="67"/>
  <c r="L146" i="67" s="1"/>
  <c r="K147" i="67"/>
  <c r="L147" i="67" s="1"/>
  <c r="K151" i="67"/>
  <c r="L151" i="67" s="1"/>
  <c r="K150" i="67"/>
  <c r="L150" i="67" s="1"/>
  <c r="K70" i="67"/>
  <c r="L70" i="67" s="1"/>
  <c r="K51" i="67"/>
  <c r="L51" i="67" s="1"/>
  <c r="K93" i="67"/>
  <c r="L93" i="67" s="1"/>
  <c r="K178" i="67"/>
  <c r="L178" i="67" s="1"/>
  <c r="K92" i="67"/>
  <c r="L92" i="67" s="1"/>
  <c r="K208" i="67"/>
  <c r="L208" i="67" s="1"/>
  <c r="K84" i="67"/>
  <c r="L84" i="67" s="1"/>
  <c r="K67" i="67"/>
  <c r="L67" i="67" s="1"/>
  <c r="K99" i="67"/>
  <c r="L99" i="67" s="1"/>
  <c r="K31" i="67"/>
  <c r="L31" i="67" s="1"/>
  <c r="K65" i="67"/>
  <c r="L65" i="67" s="1"/>
  <c r="K97" i="67"/>
  <c r="L97" i="67" s="1"/>
  <c r="K187" i="67"/>
  <c r="L187" i="67" s="1"/>
  <c r="K117" i="67"/>
  <c r="L117" i="67" s="1"/>
  <c r="K121" i="67"/>
  <c r="L121" i="67" s="1"/>
  <c r="K139" i="67"/>
  <c r="L139" i="67" s="1"/>
  <c r="K229" i="68" l="1"/>
  <c r="L229" i="68" s="1"/>
  <c r="K244" i="68"/>
  <c r="L244" i="68" s="1"/>
  <c r="K155" i="68"/>
  <c r="L155" i="68" s="1"/>
  <c r="K146" i="68"/>
  <c r="L146" i="68" s="1"/>
  <c r="K245" i="68"/>
  <c r="L245" i="68" s="1"/>
  <c r="K246" i="68"/>
  <c r="L246" i="68" s="1"/>
  <c r="K248" i="68"/>
  <c r="L248" i="68" s="1"/>
  <c r="K247" i="68"/>
  <c r="L247" i="68" s="1"/>
  <c r="K204" i="68"/>
  <c r="L204" i="68" s="1"/>
  <c r="K208" i="68"/>
  <c r="L208" i="68" s="1"/>
  <c r="K233" i="68"/>
  <c r="L233" i="68" s="1"/>
  <c r="J240" i="68"/>
  <c r="K175" i="68"/>
  <c r="L175" i="68" s="1"/>
  <c r="K202" i="68"/>
  <c r="L202" i="68" s="1"/>
  <c r="K239" i="68"/>
  <c r="L239" i="68" s="1"/>
  <c r="H240" i="68"/>
  <c r="K241" i="68"/>
  <c r="L241" i="68" s="1"/>
  <c r="K235" i="68"/>
  <c r="L235" i="68" s="1"/>
  <c r="K234" i="68"/>
  <c r="L234" i="68" s="1"/>
  <c r="K230" i="68"/>
  <c r="L230" i="68" s="1"/>
  <c r="K238" i="68"/>
  <c r="L238" i="68" s="1"/>
  <c r="K236" i="68"/>
  <c r="L236" i="68" s="1"/>
  <c r="K237" i="68"/>
  <c r="L237" i="68" s="1"/>
  <c r="K231" i="68"/>
  <c r="L231" i="68" s="1"/>
  <c r="K228" i="68"/>
  <c r="L228" i="68" s="1"/>
  <c r="K224" i="68"/>
  <c r="L224" i="68" s="1"/>
  <c r="K227" i="68"/>
  <c r="L227" i="68" s="1"/>
  <c r="K223" i="68"/>
  <c r="L223" i="68" s="1"/>
  <c r="K226" i="68"/>
  <c r="L226" i="68" s="1"/>
  <c r="K225" i="68"/>
  <c r="L225" i="68" s="1"/>
  <c r="K220" i="68"/>
  <c r="L220" i="68" s="1"/>
  <c r="K222" i="68"/>
  <c r="L222" i="68" s="1"/>
  <c r="K191" i="68"/>
  <c r="L191" i="68" s="1"/>
  <c r="K219" i="68"/>
  <c r="L219" i="68" s="1"/>
  <c r="K218" i="68"/>
  <c r="L218" i="68" s="1"/>
  <c r="K214" i="68"/>
  <c r="L214" i="68" s="1"/>
  <c r="K221" i="68"/>
  <c r="L221" i="68" s="1"/>
  <c r="K217" i="68"/>
  <c r="L217" i="68" s="1"/>
  <c r="K207" i="68"/>
  <c r="L207" i="68" s="1"/>
  <c r="K210" i="68"/>
  <c r="L210" i="68" s="1"/>
  <c r="K215" i="68"/>
  <c r="L215" i="68" s="1"/>
  <c r="K213" i="68"/>
  <c r="L213" i="68" s="1"/>
  <c r="K216" i="68"/>
  <c r="L216" i="68" s="1"/>
  <c r="K206" i="68"/>
  <c r="L206" i="68" s="1"/>
  <c r="K209" i="68"/>
  <c r="L209" i="68" s="1"/>
  <c r="K200" i="68"/>
  <c r="L200" i="68" s="1"/>
  <c r="K203" i="68"/>
  <c r="L203" i="68" s="1"/>
  <c r="K195" i="68"/>
  <c r="L195" i="68" s="1"/>
  <c r="K201" i="68"/>
  <c r="L201" i="68" s="1"/>
  <c r="K198" i="68"/>
  <c r="L198" i="68" s="1"/>
  <c r="K196" i="68"/>
  <c r="L196" i="68" s="1"/>
  <c r="K194" i="68"/>
  <c r="L194" i="68" s="1"/>
  <c r="K197" i="68"/>
  <c r="L197" i="68" s="1"/>
  <c r="K192" i="68"/>
  <c r="L192" i="68" s="1"/>
  <c r="K190" i="68"/>
  <c r="L190" i="68" s="1"/>
  <c r="K189" i="68"/>
  <c r="L189" i="68" s="1"/>
  <c r="K182" i="68"/>
  <c r="L182" i="68" s="1"/>
  <c r="K205" i="68"/>
  <c r="L205" i="68" s="1"/>
  <c r="K249" i="68"/>
  <c r="L249" i="68" s="1"/>
  <c r="K186" i="68"/>
  <c r="L186" i="68" s="1"/>
  <c r="K188" i="68"/>
  <c r="L188" i="68" s="1"/>
  <c r="K185" i="68"/>
  <c r="L185" i="68" s="1"/>
  <c r="K184" i="68"/>
  <c r="L184" i="68" s="1"/>
  <c r="K183" i="68"/>
  <c r="L183" i="68" s="1"/>
  <c r="K177" i="68"/>
  <c r="L177" i="68" s="1"/>
  <c r="K176" i="68"/>
  <c r="L176" i="68" s="1"/>
  <c r="K169" i="68"/>
  <c r="L169" i="68" s="1"/>
  <c r="K232" i="68"/>
  <c r="L232" i="68" s="1"/>
  <c r="K174" i="68"/>
  <c r="L174" i="68" s="1"/>
  <c r="K164" i="68"/>
  <c r="L164" i="68" s="1"/>
  <c r="K170" i="68"/>
  <c r="L170" i="68" s="1"/>
  <c r="K173" i="68"/>
  <c r="L173" i="68" s="1"/>
  <c r="K172" i="68"/>
  <c r="L172" i="68" s="1"/>
  <c r="K171" i="68"/>
  <c r="L171" i="68" s="1"/>
  <c r="K162" i="68"/>
  <c r="L162" i="68" s="1"/>
  <c r="K165" i="68"/>
  <c r="L165" i="68" s="1"/>
  <c r="K187" i="68"/>
  <c r="L187" i="68" s="1"/>
  <c r="K158" i="68"/>
  <c r="L158" i="68" s="1"/>
  <c r="K168" i="68"/>
  <c r="L168" i="68" s="1"/>
  <c r="K161" i="68"/>
  <c r="L161" i="68" s="1"/>
  <c r="K180" i="68"/>
  <c r="L180" i="68" s="1"/>
  <c r="K178" i="68"/>
  <c r="L178" i="68" s="1"/>
  <c r="K199" i="68"/>
  <c r="L199" i="68" s="1"/>
  <c r="K193" i="68"/>
  <c r="L193" i="68" s="1"/>
  <c r="K243" i="68"/>
  <c r="L243" i="68" s="1"/>
  <c r="A46" i="68"/>
  <c r="A47" i="68" s="1"/>
  <c r="K166" i="68"/>
  <c r="L166" i="68" s="1"/>
  <c r="K211" i="68"/>
  <c r="L211" i="68" s="1"/>
  <c r="K250" i="68"/>
  <c r="L250" i="68" s="1"/>
  <c r="K106" i="68"/>
  <c r="L106" i="68" s="1"/>
  <c r="K167" i="68"/>
  <c r="L167" i="68" s="1"/>
  <c r="K159" i="68"/>
  <c r="L159" i="68" s="1"/>
  <c r="K212" i="68"/>
  <c r="L212" i="68" s="1"/>
  <c r="K163" i="68"/>
  <c r="L163" i="68" s="1"/>
  <c r="K160" i="68"/>
  <c r="L160" i="68" s="1"/>
  <c r="K179" i="68"/>
  <c r="L179" i="68" s="1"/>
  <c r="K242" i="68"/>
  <c r="L242" i="68" s="1"/>
  <c r="K131" i="68"/>
  <c r="L131" i="68" s="1"/>
  <c r="K118" i="68"/>
  <c r="L118" i="68" s="1"/>
  <c r="K126" i="68"/>
  <c r="L126" i="68" s="1"/>
  <c r="K134" i="68"/>
  <c r="L134" i="68" s="1"/>
  <c r="K127" i="68"/>
  <c r="L127" i="68" s="1"/>
  <c r="K123" i="68"/>
  <c r="L123" i="68" s="1"/>
  <c r="K121" i="68"/>
  <c r="L121" i="68" s="1"/>
  <c r="K137" i="68"/>
  <c r="L137" i="68" s="1"/>
  <c r="K124" i="68"/>
  <c r="L124" i="68" s="1"/>
  <c r="K132" i="68"/>
  <c r="L132" i="68" s="1"/>
  <c r="K135" i="68"/>
  <c r="L135" i="68" s="1"/>
  <c r="K119" i="68"/>
  <c r="L119" i="68" s="1"/>
  <c r="K122" i="68"/>
  <c r="L122" i="68" s="1"/>
  <c r="K130" i="68"/>
  <c r="L130" i="68" s="1"/>
  <c r="K125" i="68"/>
  <c r="L125" i="68" s="1"/>
  <c r="K133" i="68"/>
  <c r="L133" i="68" s="1"/>
  <c r="K120" i="68"/>
  <c r="L120" i="68" s="1"/>
  <c r="K128" i="68"/>
  <c r="L128" i="68" s="1"/>
  <c r="K136" i="68"/>
  <c r="L136" i="68" s="1"/>
  <c r="K108" i="68"/>
  <c r="L108" i="68" s="1"/>
  <c r="K104" i="68"/>
  <c r="L104" i="68" s="1"/>
  <c r="I47" i="69"/>
  <c r="J47" i="69" s="1"/>
  <c r="G46" i="69"/>
  <c r="H46" i="69" s="1"/>
  <c r="I46" i="69"/>
  <c r="J46" i="69" s="1"/>
  <c r="G47" i="69"/>
  <c r="H47" i="69" s="1"/>
  <c r="I44" i="69"/>
  <c r="J44" i="69" s="1"/>
  <c r="G43" i="69"/>
  <c r="H43" i="69" s="1"/>
  <c r="G44" i="69"/>
  <c r="H44" i="69" s="1"/>
  <c r="I43" i="69"/>
  <c r="J43" i="69" s="1"/>
  <c r="G32" i="69"/>
  <c r="H32" i="69" s="1"/>
  <c r="I32" i="69"/>
  <c r="J32" i="69" s="1"/>
  <c r="G24" i="69"/>
  <c r="H24" i="69" s="1"/>
  <c r="G25" i="69"/>
  <c r="H25" i="69" s="1"/>
  <c r="I25" i="69"/>
  <c r="J25" i="69" s="1"/>
  <c r="I24" i="69"/>
  <c r="J24" i="69" s="1"/>
  <c r="K107" i="68"/>
  <c r="L107" i="68" s="1"/>
  <c r="K105" i="68"/>
  <c r="L105" i="68" s="1"/>
  <c r="K22" i="68"/>
  <c r="L22" i="68" s="1"/>
  <c r="K83" i="68"/>
  <c r="L83" i="68" s="1"/>
  <c r="K144" i="68"/>
  <c r="G38" i="69"/>
  <c r="H38" i="69" s="1"/>
  <c r="I38" i="69"/>
  <c r="J38" i="69" s="1"/>
  <c r="G40" i="69"/>
  <c r="H40" i="69" s="1"/>
  <c r="I39" i="69"/>
  <c r="J39" i="69" s="1"/>
  <c r="I40" i="69"/>
  <c r="J40" i="69" s="1"/>
  <c r="G39" i="69"/>
  <c r="H39" i="69" s="1"/>
  <c r="I41" i="69"/>
  <c r="J41" i="69" s="1"/>
  <c r="G42" i="69"/>
  <c r="H42" i="69" s="1"/>
  <c r="G41" i="69"/>
  <c r="H41" i="69" s="1"/>
  <c r="I42" i="69"/>
  <c r="J42" i="69" s="1"/>
  <c r="G36" i="69"/>
  <c r="H36" i="69" s="1"/>
  <c r="G37" i="69"/>
  <c r="H37" i="69" s="1"/>
  <c r="I36" i="69"/>
  <c r="J36" i="69" s="1"/>
  <c r="I37" i="69"/>
  <c r="J37" i="69" s="1"/>
  <c r="G33" i="69"/>
  <c r="H33" i="69" s="1"/>
  <c r="G34" i="69"/>
  <c r="H34" i="69" s="1"/>
  <c r="I33" i="69"/>
  <c r="J33" i="69" s="1"/>
  <c r="G31" i="69"/>
  <c r="H31" i="69" s="1"/>
  <c r="I30" i="69"/>
  <c r="J30" i="69" s="1"/>
  <c r="I31" i="69"/>
  <c r="J31" i="69" s="1"/>
  <c r="G30" i="69"/>
  <c r="H30" i="69" s="1"/>
  <c r="I34" i="69"/>
  <c r="J34" i="69" s="1"/>
  <c r="G29" i="69"/>
  <c r="H29" i="69" s="1"/>
  <c r="I28" i="69"/>
  <c r="J28" i="69" s="1"/>
  <c r="I29" i="69"/>
  <c r="J29" i="69" s="1"/>
  <c r="G28" i="69"/>
  <c r="H28" i="69" s="1"/>
  <c r="G27" i="69"/>
  <c r="H27" i="69" s="1"/>
  <c r="I26" i="69"/>
  <c r="J26" i="69" s="1"/>
  <c r="I27" i="69"/>
  <c r="J27" i="69" s="1"/>
  <c r="G26" i="69"/>
  <c r="H26" i="69" s="1"/>
  <c r="I22" i="69"/>
  <c r="J22" i="69" s="1"/>
  <c r="G22" i="69"/>
  <c r="H22" i="69" s="1"/>
  <c r="G23" i="69"/>
  <c r="H23" i="69" s="1"/>
  <c r="G21" i="69"/>
  <c r="H21" i="69" s="1"/>
  <c r="I21" i="69"/>
  <c r="J21" i="69" s="1"/>
  <c r="I23" i="69"/>
  <c r="J23" i="69" s="1"/>
  <c r="K156" i="68"/>
  <c r="L156" i="68" s="1"/>
  <c r="K149" i="68"/>
  <c r="L149" i="68" s="1"/>
  <c r="K116" i="68"/>
  <c r="L116" i="68" s="1"/>
  <c r="K113" i="68"/>
  <c r="L113" i="68" s="1"/>
  <c r="K101" i="68"/>
  <c r="L101" i="68" s="1"/>
  <c r="K100" i="68"/>
  <c r="L100" i="68" s="1"/>
  <c r="K95" i="68"/>
  <c r="L95" i="68" s="1"/>
  <c r="K15" i="68"/>
  <c r="L15" i="68" s="1"/>
  <c r="K74" i="68"/>
  <c r="L74" i="68" s="1"/>
  <c r="K18" i="68"/>
  <c r="L18" i="68" s="1"/>
  <c r="K67" i="68"/>
  <c r="L67" i="68" s="1"/>
  <c r="K63" i="68"/>
  <c r="L63" i="68" s="1"/>
  <c r="K65" i="68"/>
  <c r="L65" i="68" s="1"/>
  <c r="K60" i="68"/>
  <c r="L60" i="68" s="1"/>
  <c r="K58" i="68"/>
  <c r="L58" i="68" s="1"/>
  <c r="K57" i="68"/>
  <c r="L57" i="68" s="1"/>
  <c r="K78" i="68"/>
  <c r="L78" i="68" s="1"/>
  <c r="K55" i="68"/>
  <c r="L55" i="68" s="1"/>
  <c r="K49" i="68"/>
  <c r="L49" i="68" s="1"/>
  <c r="K47" i="68"/>
  <c r="L47" i="68" s="1"/>
  <c r="K43" i="68"/>
  <c r="L43" i="68" s="1"/>
  <c r="K45" i="68"/>
  <c r="L45" i="68" s="1"/>
  <c r="K44" i="68"/>
  <c r="L44" i="68" s="1"/>
  <c r="K38" i="68"/>
  <c r="L38" i="68" s="1"/>
  <c r="K46" i="68"/>
  <c r="L46" i="68" s="1"/>
  <c r="K35" i="68"/>
  <c r="L35" i="68" s="1"/>
  <c r="K36" i="68"/>
  <c r="L36" i="68" s="1"/>
  <c r="K37" i="68"/>
  <c r="L37" i="68" s="1"/>
  <c r="K31" i="68"/>
  <c r="L31" i="68" s="1"/>
  <c r="K30" i="68"/>
  <c r="L30" i="68" s="1"/>
  <c r="K28" i="68"/>
  <c r="L28" i="68" s="1"/>
  <c r="K29" i="68"/>
  <c r="L29" i="68" s="1"/>
  <c r="K27" i="68"/>
  <c r="L27" i="68" s="1"/>
  <c r="K17" i="68"/>
  <c r="L17" i="68" s="1"/>
  <c r="K26" i="68"/>
  <c r="L26" i="68" s="1"/>
  <c r="K16" i="68"/>
  <c r="L16" i="68" s="1"/>
  <c r="K94" i="68"/>
  <c r="L94" i="68" s="1"/>
  <c r="K52" i="68"/>
  <c r="L52" i="68" s="1"/>
  <c r="K154" i="68"/>
  <c r="L154" i="68" s="1"/>
  <c r="K141" i="68"/>
  <c r="L141" i="68" s="1"/>
  <c r="K73" i="68"/>
  <c r="L73" i="68" s="1"/>
  <c r="K98" i="68"/>
  <c r="L98" i="68" s="1"/>
  <c r="K50" i="68"/>
  <c r="L50" i="68" s="1"/>
  <c r="K151" i="68"/>
  <c r="L151" i="68" s="1"/>
  <c r="K147" i="68"/>
  <c r="L147" i="68" s="1"/>
  <c r="K89" i="68"/>
  <c r="L89" i="68" s="1"/>
  <c r="K61" i="68"/>
  <c r="L61" i="68" s="1"/>
  <c r="K145" i="68"/>
  <c r="L145" i="68" s="1"/>
  <c r="K39" i="68"/>
  <c r="L39" i="68" s="1"/>
  <c r="K21" i="68"/>
  <c r="L21" i="68" s="1"/>
  <c r="K115" i="68"/>
  <c r="L115" i="68" s="1"/>
  <c r="K80" i="68"/>
  <c r="L80" i="68" s="1"/>
  <c r="K81" i="68"/>
  <c r="L81" i="68" s="1"/>
  <c r="K69" i="68"/>
  <c r="L69" i="68" s="1"/>
  <c r="K112" i="68"/>
  <c r="L112" i="68" s="1"/>
  <c r="K82" i="68"/>
  <c r="L82" i="68" s="1"/>
  <c r="K54" i="68"/>
  <c r="L54" i="68" s="1"/>
  <c r="K68" i="68"/>
  <c r="L68" i="68" s="1"/>
  <c r="K56" i="68"/>
  <c r="L56" i="68" s="1"/>
  <c r="K14" i="68"/>
  <c r="L14" i="68" s="1"/>
  <c r="K71" i="68"/>
  <c r="L71" i="68" s="1"/>
  <c r="K72" i="68"/>
  <c r="L72" i="68" s="1"/>
  <c r="K51" i="68"/>
  <c r="L51" i="68" s="1"/>
  <c r="K77" i="68"/>
  <c r="L77" i="68" s="1"/>
  <c r="K70" i="68"/>
  <c r="L70" i="68" s="1"/>
  <c r="K53" i="68"/>
  <c r="L53" i="68" s="1"/>
  <c r="D10" i="1"/>
  <c r="K4" i="65"/>
  <c r="K48" i="68"/>
  <c r="L48" i="68" s="1"/>
  <c r="K90" i="68"/>
  <c r="L90" i="68" s="1"/>
  <c r="K20" i="68"/>
  <c r="L20" i="68" s="1"/>
  <c r="K33" i="68"/>
  <c r="L33" i="68" s="1"/>
  <c r="K62" i="68"/>
  <c r="L62" i="68" s="1"/>
  <c r="K142" i="68"/>
  <c r="L142" i="68" s="1"/>
  <c r="K143" i="68"/>
  <c r="L143" i="68" s="1"/>
  <c r="K99" i="68"/>
  <c r="L99" i="68" s="1"/>
  <c r="K96" i="68"/>
  <c r="L96" i="68" s="1"/>
  <c r="K87" i="68"/>
  <c r="L87" i="68" s="1"/>
  <c r="K75" i="68"/>
  <c r="L75" i="68" s="1"/>
  <c r="K41" i="68"/>
  <c r="L41" i="68" s="1"/>
  <c r="K88" i="68"/>
  <c r="L88" i="68" s="1"/>
  <c r="K97" i="68"/>
  <c r="L97" i="68" s="1"/>
  <c r="K59" i="68"/>
  <c r="L59" i="68" s="1"/>
  <c r="K34" i="68"/>
  <c r="L34" i="68" s="1"/>
  <c r="K153" i="68"/>
  <c r="L153" i="68" s="1"/>
  <c r="G50" i="69"/>
  <c r="H50" i="69" s="1"/>
  <c r="I50" i="69"/>
  <c r="J50" i="69" s="1"/>
  <c r="I19" i="69"/>
  <c r="J19" i="69" s="1"/>
  <c r="I15" i="69"/>
  <c r="J15" i="69" s="1"/>
  <c r="I49" i="69"/>
  <c r="J49" i="69" s="1"/>
  <c r="I45" i="69"/>
  <c r="J45" i="69" s="1"/>
  <c r="I18" i="69"/>
  <c r="J18" i="69" s="1"/>
  <c r="I14" i="69"/>
  <c r="J14" i="69" s="1"/>
  <c r="I17" i="69"/>
  <c r="J17" i="69" s="1"/>
  <c r="I16" i="69"/>
  <c r="J16" i="69" s="1"/>
  <c r="G20" i="69"/>
  <c r="H20" i="69" s="1"/>
  <c r="G19" i="69"/>
  <c r="H19" i="69" s="1"/>
  <c r="G15" i="69"/>
  <c r="H15" i="69" s="1"/>
  <c r="G49" i="69"/>
  <c r="H49" i="69" s="1"/>
  <c r="G45" i="69"/>
  <c r="H45" i="69" s="1"/>
  <c r="G18" i="69"/>
  <c r="H18" i="69" s="1"/>
  <c r="G14" i="69"/>
  <c r="H14" i="69" s="1"/>
  <c r="G48" i="69"/>
  <c r="H48" i="69" s="1"/>
  <c r="G17" i="69"/>
  <c r="H17" i="69" s="1"/>
  <c r="G13" i="69"/>
  <c r="H13" i="69" s="1"/>
  <c r="I48" i="69"/>
  <c r="J48" i="69" s="1"/>
  <c r="I13" i="69"/>
  <c r="J13" i="69" s="1"/>
  <c r="I20" i="69"/>
  <c r="J20" i="69" s="1"/>
  <c r="G16" i="69"/>
  <c r="H16" i="69" s="1"/>
  <c r="K84" i="68"/>
  <c r="L84" i="68" s="1"/>
  <c r="K32" i="68"/>
  <c r="L32" i="68" s="1"/>
  <c r="K23" i="68"/>
  <c r="L23" i="68" s="1"/>
  <c r="K140" i="68"/>
  <c r="L140" i="68" s="1"/>
  <c r="K117" i="68"/>
  <c r="L117" i="68" s="1"/>
  <c r="J4" i="66"/>
  <c r="D11" i="1"/>
  <c r="E11" i="1" s="1"/>
  <c r="K93" i="68"/>
  <c r="L93" i="68" s="1"/>
  <c r="K92" i="68"/>
  <c r="L92" i="68" s="1"/>
  <c r="K42" i="68"/>
  <c r="L42" i="68" s="1"/>
  <c r="K64" i="68"/>
  <c r="L64" i="68" s="1"/>
  <c r="K13" i="68"/>
  <c r="K24" i="68"/>
  <c r="L24" i="68" s="1"/>
  <c r="K40" i="68"/>
  <c r="L40" i="68" s="1"/>
  <c r="K150" i="68"/>
  <c r="L150" i="68" s="1"/>
  <c r="K148" i="68"/>
  <c r="L148" i="68" s="1"/>
  <c r="L14" i="67"/>
  <c r="K79" i="68"/>
  <c r="L79" i="68" s="1"/>
  <c r="K19" i="68"/>
  <c r="L19" i="68" s="1"/>
  <c r="K91" i="68"/>
  <c r="L91" i="68" s="1"/>
  <c r="K111" i="68"/>
  <c r="L111" i="68" s="1"/>
  <c r="K76" i="68"/>
  <c r="L76" i="68" s="1"/>
  <c r="K66" i="68"/>
  <c r="L66" i="68" s="1"/>
  <c r="K152" i="68"/>
  <c r="L152" i="68" s="1"/>
  <c r="K25" i="68"/>
  <c r="L25" i="68" s="1"/>
  <c r="K157" i="68"/>
  <c r="L157" i="68" s="1"/>
  <c r="H211" i="67"/>
  <c r="K212" i="67" s="1"/>
  <c r="K214" i="67" s="1"/>
  <c r="K216" i="67" s="1"/>
  <c r="K217" i="67" s="1"/>
  <c r="K219" i="67" s="1"/>
  <c r="K220" i="67" s="1"/>
  <c r="K222" i="67" s="1"/>
  <c r="K223" i="67" s="1"/>
  <c r="K225" i="67" s="1"/>
  <c r="K226" i="67" s="1"/>
  <c r="I4" i="67" s="1"/>
  <c r="L144" i="68" l="1"/>
  <c r="K240" i="68"/>
  <c r="A48" i="68"/>
  <c r="A49" i="68" s="1"/>
  <c r="K47" i="69"/>
  <c r="L47" i="69" s="1"/>
  <c r="K44" i="69"/>
  <c r="L44" i="69" s="1"/>
  <c r="K25" i="69"/>
  <c r="L25" i="69" s="1"/>
  <c r="K46" i="69"/>
  <c r="L46" i="69" s="1"/>
  <c r="K43" i="69"/>
  <c r="L43" i="69" s="1"/>
  <c r="K32" i="69"/>
  <c r="L32" i="69" s="1"/>
  <c r="K24" i="69"/>
  <c r="L24" i="69" s="1"/>
  <c r="K17" i="69"/>
  <c r="L17" i="69" s="1"/>
  <c r="K41" i="69"/>
  <c r="L41" i="69" s="1"/>
  <c r="K21" i="69"/>
  <c r="L21" i="69" s="1"/>
  <c r="K38" i="69"/>
  <c r="L38" i="69" s="1"/>
  <c r="K16" i="69"/>
  <c r="L16" i="69" s="1"/>
  <c r="K26" i="69"/>
  <c r="L26" i="69" s="1"/>
  <c r="K28" i="69"/>
  <c r="L28" i="69" s="1"/>
  <c r="K31" i="69"/>
  <c r="L31" i="69" s="1"/>
  <c r="K39" i="69"/>
  <c r="L39" i="69" s="1"/>
  <c r="K40" i="69"/>
  <c r="L40" i="69" s="1"/>
  <c r="K42" i="69"/>
  <c r="L42" i="69" s="1"/>
  <c r="K37" i="69"/>
  <c r="L37" i="69" s="1"/>
  <c r="K36" i="69"/>
  <c r="L36" i="69" s="1"/>
  <c r="K27" i="69"/>
  <c r="L27" i="69" s="1"/>
  <c r="K33" i="69"/>
  <c r="L33" i="69" s="1"/>
  <c r="K29" i="69"/>
  <c r="L29" i="69" s="1"/>
  <c r="K30" i="69"/>
  <c r="L30" i="69" s="1"/>
  <c r="K34" i="69"/>
  <c r="L34" i="69" s="1"/>
  <c r="K22" i="69"/>
  <c r="L22" i="69" s="1"/>
  <c r="K23" i="69"/>
  <c r="L23" i="69" s="1"/>
  <c r="K14" i="69"/>
  <c r="L14" i="69" s="1"/>
  <c r="K15" i="69"/>
  <c r="L15" i="69" s="1"/>
  <c r="K18" i="69"/>
  <c r="L18" i="69" s="1"/>
  <c r="K19" i="69"/>
  <c r="L19" i="69" s="1"/>
  <c r="K49" i="69"/>
  <c r="L49" i="69" s="1"/>
  <c r="K45" i="69"/>
  <c r="L45" i="69" s="1"/>
  <c r="J4" i="67"/>
  <c r="D12" i="1"/>
  <c r="E12" i="1" s="1"/>
  <c r="H51" i="69"/>
  <c r="K52" i="69" s="1"/>
  <c r="K13" i="69"/>
  <c r="L13" i="68"/>
  <c r="J51" i="69"/>
  <c r="K20" i="69"/>
  <c r="L20" i="69" s="1"/>
  <c r="K50" i="69"/>
  <c r="L50" i="69" s="1"/>
  <c r="K48" i="69"/>
  <c r="L48" i="69" s="1"/>
  <c r="E10" i="1"/>
  <c r="I251" i="68" l="1"/>
  <c r="J251" i="68" s="1"/>
  <c r="J252" i="68" s="1"/>
  <c r="G251" i="68"/>
  <c r="H251" i="68" s="1"/>
  <c r="L240" i="68"/>
  <c r="A50" i="68"/>
  <c r="A51" i="68" s="1"/>
  <c r="K54" i="69"/>
  <c r="L13" i="69"/>
  <c r="K251" i="68" l="1"/>
  <c r="H252" i="68"/>
  <c r="K253" i="68" s="1"/>
  <c r="A52" i="68"/>
  <c r="A53" i="68" s="1"/>
  <c r="K56" i="69"/>
  <c r="K57" i="69" s="1"/>
  <c r="K59" i="69" s="1"/>
  <c r="K60" i="69" s="1"/>
  <c r="K62" i="69" s="1"/>
  <c r="K63" i="69" s="1"/>
  <c r="K65" i="69" s="1"/>
  <c r="K66" i="69" s="1"/>
  <c r="I4" i="69" s="1"/>
  <c r="L251" i="68" l="1"/>
  <c r="K255" i="68"/>
  <c r="K257" i="68" s="1"/>
  <c r="K258" i="68" s="1"/>
  <c r="K260" i="68" s="1"/>
  <c r="K261" i="68" s="1"/>
  <c r="K263" i="68" s="1"/>
  <c r="K264" i="68" s="1"/>
  <c r="K266" i="68" s="1"/>
  <c r="K267" i="68" s="1"/>
  <c r="I4" i="68" s="1"/>
  <c r="A54" i="68"/>
  <c r="A55" i="68" s="1"/>
  <c r="J4" i="69"/>
  <c r="D14" i="1"/>
  <c r="E14" i="1" s="1"/>
  <c r="J4" i="68" l="1"/>
  <c r="D13" i="1"/>
  <c r="E13" i="1" s="1"/>
  <c r="A56" i="68"/>
  <c r="A57" i="68" s="1"/>
  <c r="A58" i="68" l="1"/>
  <c r="A59" i="68" s="1"/>
  <c r="D17" i="1"/>
  <c r="D18" i="1" s="1"/>
  <c r="A60" i="68" l="1"/>
  <c r="A61" i="68" s="1"/>
  <c r="E17" i="1"/>
  <c r="D19" i="1"/>
  <c r="A62" i="68" l="1"/>
  <c r="A63" i="68" s="1"/>
  <c r="E19" i="1"/>
  <c r="D21" i="1"/>
  <c r="F15" i="1"/>
  <c r="A64" i="68" l="1"/>
  <c r="E21" i="1"/>
  <c r="F14" i="1"/>
  <c r="F10" i="1"/>
  <c r="F11" i="1"/>
  <c r="F12" i="1"/>
  <c r="F13" i="1"/>
  <c r="A65" i="68" l="1"/>
  <c r="A66" i="68" s="1"/>
  <c r="A67" i="68" l="1"/>
  <c r="A68" i="68" s="1"/>
  <c r="A69" i="68" l="1"/>
  <c r="A70" i="68" s="1"/>
  <c r="A71" i="68" l="1"/>
  <c r="A72" i="68" s="1"/>
  <c r="A73" i="68" l="1"/>
  <c r="A74" i="68" s="1"/>
  <c r="A75" i="68" l="1"/>
  <c r="A76" i="68" s="1"/>
  <c r="A77" i="68" l="1"/>
  <c r="A78" i="68" s="1"/>
  <c r="A79" i="68" l="1"/>
  <c r="A80" i="68" s="1"/>
  <c r="A81" i="68" l="1"/>
  <c r="A82" i="68" s="1"/>
  <c r="A83" i="68" l="1"/>
  <c r="A84" i="68" s="1"/>
  <c r="A87" i="68" l="1"/>
  <c r="A88" i="68" s="1"/>
  <c r="A89" i="68" l="1"/>
  <c r="A90" i="68" s="1"/>
  <c r="A91" i="68" l="1"/>
  <c r="A92" i="68" s="1"/>
  <c r="A93" i="68" l="1"/>
  <c r="A94" i="68" s="1"/>
  <c r="A95" i="68" l="1"/>
  <c r="A96" i="68" s="1"/>
  <c r="A97" i="68" l="1"/>
  <c r="A98" i="68" s="1"/>
  <c r="A99" i="68" l="1"/>
  <c r="A100" i="68" s="1"/>
  <c r="A101" i="68" l="1"/>
  <c r="A104" i="68" s="1"/>
  <c r="A105" i="68" l="1"/>
  <c r="A106" i="68" s="1"/>
  <c r="A107" i="68" l="1"/>
  <c r="A108" i="68" s="1"/>
  <c r="A111" i="68" l="1"/>
  <c r="A112" i="68" s="1"/>
  <c r="A113" i="68" l="1"/>
  <c r="A114" i="68" s="1"/>
  <c r="A115" i="68" l="1"/>
  <c r="A116" i="68" s="1"/>
  <c r="A117" i="68" l="1"/>
  <c r="A118" i="68" s="1"/>
  <c r="A119" i="68" l="1"/>
  <c r="A120" i="68" s="1"/>
  <c r="A121" i="68" l="1"/>
  <c r="A122" i="68" s="1"/>
  <c r="A123" i="68" l="1"/>
  <c r="A124" i="68" s="1"/>
  <c r="A125" i="68" l="1"/>
  <c r="A126" i="68" s="1"/>
  <c r="A127" i="68" l="1"/>
  <c r="A128" i="68" l="1"/>
  <c r="A129" i="68" s="1"/>
  <c r="A130" i="68" l="1"/>
  <c r="A131" i="68" s="1"/>
  <c r="A132" i="68" l="1"/>
  <c r="A133" i="68" s="1"/>
  <c r="A134" i="68" l="1"/>
  <c r="A135" i="68" s="1"/>
  <c r="A136" i="68" l="1"/>
  <c r="A137" i="68" s="1"/>
  <c r="A140" i="68" l="1"/>
  <c r="A141" i="68" s="1"/>
  <c r="A142" i="68" l="1"/>
  <c r="A143" i="68" s="1"/>
  <c r="A144" i="68" l="1"/>
  <c r="A145" i="68" s="1"/>
  <c r="A146" i="68" l="1"/>
  <c r="A147" i="68" s="1"/>
  <c r="A148" i="68" l="1"/>
  <c r="A149" i="68" s="1"/>
  <c r="A150" i="68" l="1"/>
  <c r="A151" i="68" s="1"/>
  <c r="A152" i="68" l="1"/>
  <c r="A153" i="68" s="1"/>
  <c r="A154" i="68" l="1"/>
  <c r="A155" i="68" s="1"/>
  <c r="A156" i="68" l="1"/>
  <c r="A157" i="68" s="1"/>
  <c r="A158" i="68" s="1"/>
  <c r="A159" i="68" s="1"/>
  <c r="A160" i="68" s="1"/>
  <c r="A161" i="68" s="1"/>
  <c r="A162" i="68" s="1"/>
  <c r="A163" i="68" s="1"/>
  <c r="A164" i="68" l="1"/>
  <c r="A165" i="68" s="1"/>
  <c r="A166" i="68" s="1"/>
  <c r="A167" i="68" s="1"/>
  <c r="A168" i="68" s="1"/>
  <c r="A169" i="68" l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l="1"/>
  <c r="A182" i="68" s="1"/>
  <c r="A183" i="68" s="1"/>
  <c r="A184" i="68" s="1"/>
  <c r="A185" i="68" s="1"/>
  <c r="A186" i="68" s="1"/>
  <c r="A187" i="68" s="1"/>
  <c r="A188" i="68" s="1"/>
  <c r="A189" i="68" l="1"/>
  <c r="A190" i="68" s="1"/>
  <c r="A191" i="68" s="1"/>
  <c r="A192" i="68" s="1"/>
  <c r="A193" i="68" s="1"/>
  <c r="A194" i="68" l="1"/>
  <c r="A195" i="68" s="1"/>
  <c r="A196" i="68" s="1"/>
  <c r="A197" i="68" s="1"/>
  <c r="A198" i="68" s="1"/>
  <c r="A199" i="68" s="1"/>
  <c r="A204" i="68" s="1"/>
  <c r="A205" i="68" s="1"/>
  <c r="A200" i="68" l="1"/>
  <c r="A201" i="68" s="1"/>
  <c r="A202" i="68" s="1"/>
  <c r="A203" i="68" s="1"/>
  <c r="A206" i="68" l="1"/>
  <c r="A207" i="68" s="1"/>
  <c r="A208" i="68" s="1"/>
  <c r="A209" i="68" s="1"/>
  <c r="A210" i="68" s="1"/>
  <c r="A211" i="68" s="1"/>
  <c r="A212" i="68" s="1"/>
  <c r="A229" i="68" l="1"/>
  <c r="A213" i="68"/>
  <c r="A214" i="68" s="1"/>
  <c r="A215" i="68" s="1"/>
  <c r="A230" i="68" l="1"/>
  <c r="A216" i="68"/>
  <c r="A217" i="68" s="1"/>
  <c r="A218" i="68" s="1"/>
  <c r="A219" i="68" s="1"/>
  <c r="A220" i="68" s="1"/>
  <c r="A221" i="68" s="1"/>
  <c r="A231" i="68" l="1"/>
  <c r="A222" i="68"/>
  <c r="A232" i="68" l="1"/>
  <c r="A223" i="68"/>
  <c r="A224" i="68" s="1"/>
  <c r="A225" i="68" s="1"/>
  <c r="A226" i="68" s="1"/>
  <c r="A227" i="68" s="1"/>
  <c r="A228" i="68" s="1"/>
  <c r="A233" i="68" l="1"/>
  <c r="A234" i="68"/>
  <c r="A235" i="68" s="1"/>
  <c r="A236" i="68" s="1"/>
  <c r="A237" i="68" s="1"/>
  <c r="A238" i="68" s="1"/>
  <c r="A239" i="68" s="1"/>
  <c r="A240" i="68" s="1"/>
  <c r="A241" i="68" s="1"/>
  <c r="A242" i="68" s="1"/>
  <c r="A243" i="68" s="1"/>
  <c r="A244" i="68" s="1"/>
  <c r="A245" i="68" l="1"/>
  <c r="A246" i="68" s="1"/>
  <c r="A247" i="68" s="1"/>
  <c r="A248" i="68" s="1"/>
  <c r="A249" i="68" s="1"/>
  <c r="A250" i="68" s="1"/>
  <c r="A251" i="68" s="1"/>
</calcChain>
</file>

<file path=xl/sharedStrings.xml><?xml version="1.0" encoding="utf-8"?>
<sst xmlns="http://schemas.openxmlformats.org/spreadsheetml/2006/main" count="2439" uniqueCount="924">
  <si>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</si>
  <si>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</si>
  <si>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</si>
  <si>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</si>
  <si>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</si>
  <si>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</si>
  <si>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</si>
  <si>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</si>
  <si>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</si>
  <si>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</si>
  <si>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</si>
  <si>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</si>
  <si>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</si>
  <si>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</si>
  <si>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Total</t>
  </si>
  <si>
    <t>14</t>
  </si>
  <si>
    <t>13</t>
  </si>
  <si>
    <t>15</t>
  </si>
  <si>
    <t>SUMMARY PAGE</t>
  </si>
  <si>
    <t>The Price Per Square Meter</t>
  </si>
  <si>
    <t xml:space="preserve">Grand Total/Per Total % </t>
  </si>
  <si>
    <t>სითი მოლი საბურთალო</t>
  </si>
  <si>
    <t>საინჟინრო ნაწილი</t>
  </si>
  <si>
    <t>დეტალური ხარჯთაღრიცხვა</t>
  </si>
  <si>
    <t>მთლიანი ჯამი</t>
  </si>
  <si>
    <t>სამშენებლო ფართი (მ/2)</t>
  </si>
  <si>
    <t>ცალი</t>
  </si>
  <si>
    <t>მ2</t>
  </si>
  <si>
    <t>გაუთვალისწინებელი ხარჯი</t>
  </si>
  <si>
    <t>ც</t>
  </si>
  <si>
    <t>Manufacturer brand name</t>
  </si>
  <si>
    <t>NOTE</t>
  </si>
  <si>
    <t>16</t>
  </si>
  <si>
    <t>17</t>
  </si>
  <si>
    <t>ც.</t>
  </si>
  <si>
    <t>ჯამი</t>
  </si>
  <si>
    <t>Project name:  სითიმოლი ქავთარაძე</t>
  </si>
  <si>
    <t>Item numbers</t>
  </si>
  <si>
    <t>Drawing No: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</si>
  <si>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</si>
  <si>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</si>
  <si>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</si>
  <si>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</si>
  <si>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</si>
  <si>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</si>
  <si>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</si>
  <si>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</si>
  <si>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</si>
  <si>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Normative Ratio</t>
  </si>
  <si>
    <t>Unit Price</t>
  </si>
  <si>
    <t xml:space="preserve">Zalovani danadgarebi </t>
  </si>
  <si>
    <r>
      <t xml:space="preserve">satransformatoro qvesadguri </t>
    </r>
    <r>
      <rPr>
        <sz val="12"/>
        <color indexed="8"/>
        <rFont val="Arial"/>
        <family val="2"/>
        <charset val="204"/>
      </rPr>
      <t>2x1600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AcadNusx"/>
      </rPr>
      <t>kva simZlavreze, maRali Zabvis Semomyvani da gamsvleli ujredebiT, dabali Zabvis ujredebiTa da reaqtiuli energiis kompesatoriT kompleqtSi.</t>
    </r>
  </si>
  <si>
    <t>კომპლექტი</t>
  </si>
  <si>
    <t xml:space="preserve">kabelebi </t>
  </si>
  <si>
    <r>
      <t xml:space="preserve">kabeli (mrgvali) </t>
    </r>
    <r>
      <rPr>
        <sz val="10"/>
        <color indexed="8"/>
        <rFont val="Arial"/>
        <family val="2"/>
        <charset val="204"/>
      </rPr>
      <t>NAYY-J 4x240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</si>
  <si>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t>გრძ.მ</t>
  </si>
  <si>
    <r>
      <t xml:space="preserve">kabeli (mrgvali) </t>
    </r>
    <r>
      <rPr>
        <sz val="10"/>
        <color indexed="8"/>
        <rFont val="Arial"/>
        <family val="2"/>
        <charset val="204"/>
      </rPr>
      <t>NAYY-J 4x150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</si>
  <si>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3x240+1x120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</si>
  <si>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3x150+1x70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</si>
  <si>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3x95+1x50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</si>
  <si>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3x70+1x35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</si>
  <si>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3x50+1x25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</si>
  <si>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NAYY-J 3x35+1x16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 xml:space="preserve">2   </t>
    </r>
  </si>
  <si>
    <r>
      <t xml:space="preserve">kabeli (mrgvali) </t>
    </r>
    <r>
      <rPr>
        <sz val="10"/>
        <color indexed="8"/>
        <rFont val="Arial"/>
        <family val="2"/>
        <charset val="204"/>
      </rPr>
      <t>NYY-J  5x16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</si>
  <si>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NYY-J  5x10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</si>
  <si>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  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</si>
  <si>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</t>
    </r>
    <r>
      <rPr>
        <sz val="10"/>
        <color indexed="8"/>
        <rFont val="AcadNusx"/>
      </rPr>
      <t xml:space="preserve"> </t>
    </r>
    <r>
      <rPr>
        <sz val="10"/>
        <color indexed="8"/>
        <rFont val="Arial"/>
        <family val="2"/>
        <charset val="204"/>
      </rPr>
      <t>5x4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</si>
  <si>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</t>
    </r>
    <r>
      <rPr>
        <sz val="10"/>
        <color indexed="8"/>
        <rFont val="AcadNusx"/>
      </rPr>
      <t xml:space="preserve"> </t>
    </r>
    <r>
      <rPr>
        <sz val="10"/>
        <color indexed="8"/>
        <rFont val="Arial"/>
        <family val="2"/>
        <charset val="204"/>
      </rPr>
      <t>5x2.5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</si>
  <si>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</t>
    </r>
    <r>
      <rPr>
        <sz val="10"/>
        <color indexed="8"/>
        <rFont val="AcadNusx"/>
      </rPr>
      <t xml:space="preserve"> </t>
    </r>
    <r>
      <rPr>
        <sz val="10"/>
        <color indexed="8"/>
        <rFont val="Arial"/>
        <family val="2"/>
        <charset val="204"/>
      </rPr>
      <t>5x1.5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</si>
  <si>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 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</si>
  <si>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  3x1.5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</si>
  <si>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NYM-J  2x1.5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</si>
  <si>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(mrgvali) </t>
    </r>
    <r>
      <rPr>
        <sz val="10"/>
        <color indexed="8"/>
        <rFont val="Arial"/>
        <family val="2"/>
        <charset val="204"/>
      </rPr>
      <t>NYY-J  1x70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</si>
  <si>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5x25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</si>
  <si>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5x16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</si>
  <si>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5x6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</si>
  <si>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5x2.5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</si>
  <si>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5x1.5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</si>
  <si>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4x95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</si>
  <si>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4x70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</si>
  <si>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4x50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</si>
  <si>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3x1.5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</si>
  <si>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1x50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</si>
  <si>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1x35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</si>
  <si>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1x25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</si>
  <si>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t>MDBG 1</t>
  </si>
  <si>
    <r>
      <rPr>
        <sz val="10"/>
        <color indexed="8"/>
        <rFont val="AcadNusx"/>
      </rPr>
      <t xml:space="preserve">Zalovani fari g/m </t>
    </r>
    <r>
      <rPr>
        <sz val="10"/>
        <color indexed="8"/>
        <rFont val="Arial"/>
        <family val="2"/>
        <charset val="204"/>
      </rPr>
      <t>2000X800X400 IP 21</t>
    </r>
  </si>
  <si>
    <r>
      <t xml:space="preserve">samfaza salteebis sistema </t>
    </r>
    <r>
      <rPr>
        <sz val="10"/>
        <color indexed="8"/>
        <rFont val="Arial"/>
        <family val="2"/>
        <charset val="204"/>
      </rPr>
      <t>L1, L2, L3, 1250</t>
    </r>
    <r>
      <rPr>
        <sz val="10"/>
        <color indexed="8"/>
        <rFont val="AcadNusx"/>
      </rPr>
      <t xml:space="preserve"> a</t>
    </r>
  </si>
  <si>
    <r>
      <t xml:space="preserve">damiweba neitralis salteebis sistema </t>
    </r>
    <r>
      <rPr>
        <sz val="10"/>
        <color indexed="8"/>
        <rFont val="Arial"/>
        <family val="2"/>
        <charset val="204"/>
      </rPr>
      <t>800</t>
    </r>
    <r>
      <rPr>
        <sz val="10"/>
        <color indexed="8"/>
        <rFont val="AcadNusx"/>
      </rPr>
      <t xml:space="preserve"> 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</si>
  <si>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1250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>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</si>
  <si>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250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</si>
  <si>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</si>
  <si>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160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</si>
  <si>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</si>
  <si>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</si>
  <si>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63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</si>
  <si>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40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</si>
  <si>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16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</si>
  <si>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</si>
  <si>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6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 MCCB/25kA</t>
    </r>
  </si>
  <si>
    <r>
      <t xml:space="preserve">kontaqtori </t>
    </r>
    <r>
      <rPr>
        <sz val="10"/>
        <color indexed="8"/>
        <rFont val="Arial"/>
        <family val="2"/>
        <charset val="204"/>
      </rPr>
      <t>3P/ 18.5 kW/230VAC</t>
    </r>
  </si>
  <si>
    <r>
      <t xml:space="preserve">kontaqtori </t>
    </r>
    <r>
      <rPr>
        <sz val="10"/>
        <color indexed="8"/>
        <rFont val="Arial"/>
        <family val="2"/>
        <charset val="204"/>
      </rPr>
      <t>3P/ 3.0 kW/230VAC</t>
    </r>
  </si>
  <si>
    <r>
      <t xml:space="preserve">meqanikuri blokirebis adapteri </t>
    </r>
    <r>
      <rPr>
        <sz val="10"/>
        <color indexed="8"/>
        <rFont val="Arial"/>
        <family val="2"/>
        <charset val="204"/>
      </rPr>
      <t>(3-30</t>
    </r>
    <r>
      <rPr>
        <sz val="10"/>
        <color indexed="8"/>
        <rFont val="AcadNusx"/>
      </rPr>
      <t xml:space="preserve"> kvt</t>
    </r>
    <r>
      <rPr>
        <sz val="10"/>
        <color indexed="8"/>
        <rFont val="Arial"/>
        <family val="2"/>
        <charset val="204"/>
      </rPr>
      <t>)</t>
    </r>
  </si>
  <si>
    <t>drois rele dayovnebiT CarTvaze</t>
  </si>
  <si>
    <t xml:space="preserve">prioritetis rele </t>
  </si>
  <si>
    <r>
      <t>dnobadmcveliani amomrTveli</t>
    </r>
    <r>
      <rPr>
        <sz val="10"/>
        <color indexed="8"/>
        <rFont val="Arial"/>
        <family val="2"/>
        <charset val="204"/>
      </rPr>
      <t xml:space="preserve"> 160</t>
    </r>
    <r>
      <rPr>
        <sz val="10"/>
        <color indexed="8"/>
        <rFont val="AcadNusx"/>
      </rPr>
      <t>a 3 polusa</t>
    </r>
  </si>
  <si>
    <r>
      <t xml:space="preserve">dnobadi mcveli </t>
    </r>
    <r>
      <rPr>
        <sz val="10"/>
        <color indexed="8"/>
        <rFont val="Arial"/>
        <family val="2"/>
        <charset val="204"/>
      </rPr>
      <t>160</t>
    </r>
    <r>
      <rPr>
        <sz val="10"/>
        <color indexed="8"/>
        <rFont val="AcadNusx"/>
      </rPr>
      <t xml:space="preserve">a </t>
    </r>
  </si>
  <si>
    <t>sasignalo naTura (yviTeli, mwvane, wiTeli) (faris karSi CasamontaJebeli)</t>
  </si>
  <si>
    <r>
      <t xml:space="preserve">ganmuxtveli </t>
    </r>
    <r>
      <rPr>
        <sz val="10"/>
        <color indexed="8"/>
        <rFont val="Arial"/>
        <family val="2"/>
        <charset val="204"/>
      </rPr>
      <t>B</t>
    </r>
    <r>
      <rPr>
        <sz val="10"/>
        <color indexed="8"/>
        <rFont val="AcadNusx"/>
      </rPr>
      <t xml:space="preserve"> klasis </t>
    </r>
    <r>
      <rPr>
        <sz val="10"/>
        <color indexed="8"/>
        <rFont val="Arial"/>
        <family val="2"/>
        <charset val="204"/>
      </rPr>
      <t>3P+N+PE 400v/100ka</t>
    </r>
  </si>
  <si>
    <t>MDBG 2</t>
  </si>
  <si>
    <r>
      <rPr>
        <sz val="10"/>
        <color indexed="8"/>
        <rFont val="AcadNusx"/>
      </rPr>
      <t xml:space="preserve">Zalovani fari g/m </t>
    </r>
    <r>
      <rPr>
        <sz val="10"/>
        <color indexed="8"/>
        <rFont val="Arial"/>
        <family val="2"/>
        <charset val="204"/>
      </rPr>
      <t>1000X600X250 IP 21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</si>
  <si>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</si>
  <si>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40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</si>
  <si>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</si>
  <si>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6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 MCB/6kA</t>
    </r>
  </si>
  <si>
    <r>
      <t xml:space="preserve">kontaqtori </t>
    </r>
    <r>
      <rPr>
        <sz val="10"/>
        <color indexed="8"/>
        <rFont val="Arial"/>
        <family val="2"/>
        <charset val="204"/>
      </rPr>
      <t>3P/ 22.0 kW/230VAC</t>
    </r>
  </si>
  <si>
    <t>MDBG 3</t>
  </si>
  <si>
    <r>
      <t>avtomaturi amomrTveli</t>
    </r>
    <r>
      <rPr>
        <sz val="10"/>
        <color indexed="8"/>
        <rFont val="Arial"/>
        <family val="2"/>
        <charset val="204"/>
      </rPr>
      <t xml:space="preserve"> 63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</si>
  <si>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MCB/6kA</t>
    </r>
  </si>
  <si>
    <r>
      <t xml:space="preserve">kontaqtori </t>
    </r>
    <r>
      <rPr>
        <sz val="10"/>
        <color indexed="8"/>
        <rFont val="Arial"/>
        <family val="2"/>
        <charset val="204"/>
      </rPr>
      <t>3P/ 7.5 kW/230VAC</t>
    </r>
  </si>
  <si>
    <t>MDBG 4</t>
  </si>
  <si>
    <r>
      <t>avtomaturi amomrTveli</t>
    </r>
    <r>
      <rPr>
        <sz val="10"/>
        <color indexed="8"/>
        <rFont val="Arial"/>
        <family val="2"/>
        <charset val="204"/>
      </rPr>
      <t xml:space="preserve"> 16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 MCB/6kA</t>
    </r>
  </si>
  <si>
    <r>
      <t xml:space="preserve">kontaqtori </t>
    </r>
    <r>
      <rPr>
        <sz val="10"/>
        <color indexed="8"/>
        <rFont val="Arial"/>
        <family val="2"/>
        <charset val="204"/>
      </rPr>
      <t>3P/ 15.0 kW/230VAC</t>
    </r>
  </si>
  <si>
    <t>MDB 0.1</t>
  </si>
  <si>
    <r>
      <t xml:space="preserve">samfaza salteebis sistema </t>
    </r>
    <r>
      <rPr>
        <sz val="10"/>
        <color indexed="8"/>
        <rFont val="Arial"/>
        <family val="2"/>
        <charset val="204"/>
      </rPr>
      <t>L1, L2, L3, 320</t>
    </r>
    <r>
      <rPr>
        <sz val="10"/>
        <color indexed="8"/>
        <rFont val="AcadNusx"/>
      </rPr>
      <t xml:space="preserve"> a</t>
    </r>
  </si>
  <si>
    <r>
      <t xml:space="preserve">damiweba neitralis salteebis sistema </t>
    </r>
    <r>
      <rPr>
        <sz val="10"/>
        <color indexed="8"/>
        <rFont val="Arial"/>
        <family val="2"/>
        <charset val="204"/>
      </rPr>
      <t>250</t>
    </r>
    <r>
      <rPr>
        <sz val="10"/>
        <color indexed="8"/>
        <rFont val="AcadNusx"/>
      </rPr>
      <t xml:space="preserve"> 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</si>
  <si>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320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</si>
  <si>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160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MCCB/36kA</t>
    </r>
  </si>
  <si>
    <r>
      <t xml:space="preserve">mricxveli </t>
    </r>
    <r>
      <rPr>
        <sz val="10"/>
        <color indexed="8"/>
        <rFont val="Arial"/>
        <family val="2"/>
        <charset val="204"/>
      </rPr>
      <t>3X380V/3X5A</t>
    </r>
  </si>
  <si>
    <r>
      <t xml:space="preserve">denis transformatori </t>
    </r>
    <r>
      <rPr>
        <sz val="10"/>
        <color indexed="8"/>
        <rFont val="Arial"/>
        <family val="2"/>
        <charset val="204"/>
      </rPr>
      <t>200/5A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AcadNusx"/>
      </rPr>
      <t>kabelis</t>
    </r>
    <r>
      <rPr>
        <sz val="10"/>
        <color indexed="8"/>
        <rFont val="Arial"/>
        <family val="2"/>
      </rPr>
      <t>)</t>
    </r>
  </si>
  <si>
    <t>MDB 1.1</t>
  </si>
  <si>
    <r>
      <rPr>
        <sz val="10"/>
        <rFont val="AcadNusx"/>
      </rPr>
      <t xml:space="preserve">Zalovani fari g/m </t>
    </r>
    <r>
      <rPr>
        <sz val="10"/>
        <rFont val="Arial"/>
        <family val="2"/>
        <charset val="204"/>
      </rPr>
      <t>2000X800X400 IP 21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</si>
  <si>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400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</si>
  <si>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250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</si>
  <si>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</si>
  <si>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50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</si>
  <si>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MCCB/25kA</t>
    </r>
  </si>
  <si>
    <r>
      <t xml:space="preserve">mricxveli </t>
    </r>
    <r>
      <rPr>
        <sz val="10"/>
        <color indexed="8"/>
        <rFont val="Arial"/>
        <family val="2"/>
        <charset val="204"/>
      </rPr>
      <t>3X380V/3X(60-120)A</t>
    </r>
  </si>
  <si>
    <r>
      <t xml:space="preserve">denis transformatori </t>
    </r>
    <r>
      <rPr>
        <sz val="10"/>
        <color indexed="8"/>
        <rFont val="Arial"/>
        <family val="2"/>
        <charset val="204"/>
      </rPr>
      <t>600/5A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AcadNusx"/>
      </rPr>
      <t>kabelis</t>
    </r>
    <r>
      <rPr>
        <sz val="10"/>
        <color indexed="8"/>
        <rFont val="Arial"/>
        <family val="2"/>
      </rPr>
      <t>)</t>
    </r>
  </si>
  <si>
    <r>
      <t xml:space="preserve">denis transformatori </t>
    </r>
    <r>
      <rPr>
        <sz val="10"/>
        <color indexed="8"/>
        <rFont val="Arial"/>
        <family val="2"/>
        <charset val="204"/>
      </rPr>
      <t>300/5A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AcadNusx"/>
      </rPr>
      <t>kabelis</t>
    </r>
    <r>
      <rPr>
        <sz val="10"/>
        <color indexed="8"/>
        <rFont val="Arial"/>
        <family val="2"/>
      </rPr>
      <t>)</t>
    </r>
  </si>
  <si>
    <t>MDB 2.1</t>
  </si>
  <si>
    <r>
      <t xml:space="preserve">samfaza salteebis sistema </t>
    </r>
    <r>
      <rPr>
        <sz val="10"/>
        <color indexed="8"/>
        <rFont val="Arial"/>
        <family val="2"/>
        <charset val="204"/>
      </rPr>
      <t>L1, L2, L3, 1000</t>
    </r>
    <r>
      <rPr>
        <sz val="10"/>
        <color indexed="8"/>
        <rFont val="AcadNusx"/>
      </rPr>
      <t xml:space="preserve"> a</t>
    </r>
  </si>
  <si>
    <r>
      <t xml:space="preserve">damiweba neitralis salteebis sistema </t>
    </r>
    <r>
      <rPr>
        <sz val="10"/>
        <color indexed="8"/>
        <rFont val="Arial"/>
        <family val="2"/>
        <charset val="204"/>
      </rPr>
      <t>630</t>
    </r>
    <r>
      <rPr>
        <sz val="10"/>
        <color indexed="8"/>
        <rFont val="AcadNusx"/>
      </rPr>
      <t xml:space="preserve"> 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</si>
  <si>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1000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>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</si>
  <si>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80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</si>
  <si>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32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MCCB/25kA</t>
    </r>
  </si>
  <si>
    <t>MDB 2.2</t>
  </si>
  <si>
    <r>
      <t>avtomaturi amomrTveli</t>
    </r>
    <r>
      <rPr>
        <sz val="10"/>
        <color indexed="8"/>
        <rFont val="Arial"/>
        <family val="2"/>
        <charset val="204"/>
      </rPr>
      <t xml:space="preserve"> 200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MCCB/36kA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</si>
  <si>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MCCB/36kA</t>
    </r>
  </si>
  <si>
    <r>
      <t xml:space="preserve">denis transformatori </t>
    </r>
    <r>
      <rPr>
        <sz val="10"/>
        <color indexed="8"/>
        <rFont val="Arial"/>
        <family val="2"/>
        <charset val="204"/>
      </rPr>
      <t>250/5A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AcadNusx"/>
      </rPr>
      <t>kabelis</t>
    </r>
    <r>
      <rPr>
        <sz val="10"/>
        <color indexed="8"/>
        <rFont val="Arial"/>
        <family val="2"/>
      </rPr>
      <t>)</t>
    </r>
  </si>
  <si>
    <r>
      <t xml:space="preserve">denis transformatori </t>
    </r>
    <r>
      <rPr>
        <sz val="10"/>
        <color indexed="8"/>
        <rFont val="Arial"/>
        <family val="2"/>
        <charset val="204"/>
      </rPr>
      <t>150/5A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AcadNusx"/>
      </rPr>
      <t>kabelis</t>
    </r>
    <r>
      <rPr>
        <sz val="10"/>
        <color indexed="8"/>
        <rFont val="Arial"/>
        <family val="2"/>
      </rPr>
      <t>)</t>
    </r>
  </si>
  <si>
    <t>MDB 3.1</t>
  </si>
  <si>
    <r>
      <t>avtomaturi amomrTveli</t>
    </r>
    <r>
      <rPr>
        <sz val="10"/>
        <color indexed="8"/>
        <rFont val="Arial"/>
        <family val="2"/>
        <charset val="204"/>
      </rPr>
      <t xml:space="preserve"> 63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</si>
  <si>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50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MCCB/25kA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</si>
  <si>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40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MCCB/25kA</t>
    </r>
  </si>
  <si>
    <t>MDB 3.2</t>
  </si>
  <si>
    <t>MDB 5.1</t>
  </si>
  <si>
    <r>
      <t>avtomaturi amomrTveli</t>
    </r>
    <r>
      <rPr>
        <sz val="10"/>
        <color indexed="8"/>
        <rFont val="Arial"/>
        <family val="2"/>
        <charset val="204"/>
      </rPr>
      <t xml:space="preserve"> 200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MCCB/25kA</t>
    </r>
  </si>
  <si>
    <t>MDB 6.1</t>
  </si>
  <si>
    <r>
      <t>saindikacio naTura</t>
    </r>
    <r>
      <rPr>
        <sz val="10"/>
        <color indexed="8"/>
        <rFont val="Arial"/>
        <family val="2"/>
        <charset val="204"/>
      </rPr>
      <t xml:space="preserve"> 220</t>
    </r>
    <r>
      <rPr>
        <sz val="10"/>
        <color indexed="8"/>
        <rFont val="AcadNusx"/>
      </rPr>
      <t>v (mwvane)</t>
    </r>
  </si>
  <si>
    <r>
      <t xml:space="preserve">CamrTveli Rilaki fiqsaciiT </t>
    </r>
    <r>
      <rPr>
        <sz val="10"/>
        <color indexed="8"/>
        <rFont val="Arial"/>
        <family val="2"/>
      </rPr>
      <t>Aut-O-Man</t>
    </r>
  </si>
  <si>
    <r>
      <t xml:space="preserve">kontaqtori </t>
    </r>
    <r>
      <rPr>
        <sz val="10"/>
        <color indexed="8"/>
        <rFont val="Arial"/>
        <family val="2"/>
        <charset val="204"/>
      </rPr>
      <t>3P/ 5.5 kW/230VAC</t>
    </r>
  </si>
  <si>
    <r>
      <t xml:space="preserve">kontaqtori </t>
    </r>
    <r>
      <rPr>
        <sz val="10"/>
        <color indexed="8"/>
        <rFont val="Arial"/>
        <family val="2"/>
        <charset val="204"/>
      </rPr>
      <t>3P/ 11.0 kW/230VAC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</si>
  <si>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2.5-4.0 A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</si>
  <si>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4.0-6.3 A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</si>
  <si>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6.3-10.0 A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</si>
  <si>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10.0-16.0 A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</si>
  <si>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16.0-20.0 A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</si>
  <si>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20.0-25.0 A</t>
    </r>
  </si>
  <si>
    <t>DB 0.1</t>
  </si>
  <si>
    <r>
      <rPr>
        <sz val="10"/>
        <rFont val="AcadNusx"/>
      </rPr>
      <t xml:space="preserve">Zalovani fari g/m </t>
    </r>
    <r>
      <rPr>
        <sz val="10"/>
        <rFont val="Arial"/>
        <family val="2"/>
        <charset val="204"/>
      </rPr>
      <t>1200X600X250 IP 21</t>
    </r>
  </si>
  <si>
    <r>
      <t>saindikacio naTura</t>
    </r>
    <r>
      <rPr>
        <sz val="10"/>
        <rFont val="Arial"/>
        <family val="2"/>
        <charset val="204"/>
      </rPr>
      <t xml:space="preserve"> 220</t>
    </r>
    <r>
      <rPr>
        <sz val="10"/>
        <rFont val="AcadNusx"/>
      </rPr>
      <t>v (mwvane)</t>
    </r>
  </si>
  <si>
    <r>
      <t xml:space="preserve">CamrTveli Rilaki fiqsaciiT </t>
    </r>
    <r>
      <rPr>
        <sz val="10"/>
        <rFont val="Arial"/>
        <family val="2"/>
      </rPr>
      <t>Aut-O-Man</t>
    </r>
  </si>
  <si>
    <r>
      <rPr>
        <sz val="10"/>
        <rFont val="AcadNusx"/>
      </rPr>
      <t>kontaqtori</t>
    </r>
    <r>
      <rPr>
        <sz val="10"/>
        <rFont val="Times New Roman"/>
        <family val="1"/>
        <charset val="204"/>
      </rPr>
      <t xml:space="preserve"> </t>
    </r>
    <r>
      <rPr>
        <sz val="10"/>
        <rFont val="Arial"/>
        <family val="2"/>
        <charset val="204"/>
      </rPr>
      <t xml:space="preserve">1NO/5kW/AC220 , 1NO+1NC </t>
    </r>
    <r>
      <rPr>
        <sz val="10"/>
        <rFont val="AcadNusx"/>
      </rPr>
      <t>damxmare kontaqtiT</t>
    </r>
  </si>
  <si>
    <r>
      <t>avtomaturi amomrTveli</t>
    </r>
    <r>
      <rPr>
        <sz val="10"/>
        <rFont val="Arial"/>
        <family val="2"/>
        <charset val="204"/>
      </rPr>
      <t xml:space="preserve"> 16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1 </t>
    </r>
    <r>
      <rPr>
        <sz val="10"/>
        <rFont val="AcadNusx"/>
      </rPr>
      <t xml:space="preserve">polusa </t>
    </r>
    <r>
      <rPr>
        <sz val="10"/>
        <rFont val="Arial"/>
        <family val="2"/>
        <charset val="204"/>
      </rPr>
      <t xml:space="preserve"> MCB/6kA</t>
    </r>
  </si>
  <si>
    <r>
      <t>avtomaturi amomrTveli</t>
    </r>
    <r>
      <rPr>
        <sz val="10"/>
        <rFont val="Arial"/>
        <family val="2"/>
        <charset val="204"/>
      </rPr>
      <t xml:space="preserve"> 25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1 </t>
    </r>
    <r>
      <rPr>
        <sz val="10"/>
        <rFont val="AcadNusx"/>
      </rPr>
      <t xml:space="preserve">polusa </t>
    </r>
    <r>
      <rPr>
        <sz val="10"/>
        <rFont val="Arial"/>
        <family val="2"/>
        <charset val="204"/>
      </rPr>
      <t xml:space="preserve"> MCB/6kA</t>
    </r>
  </si>
  <si>
    <r>
      <t>avtomaturi amomrTveli</t>
    </r>
    <r>
      <rPr>
        <sz val="10"/>
        <rFont val="Arial"/>
        <family val="2"/>
        <charset val="204"/>
      </rPr>
      <t xml:space="preserve"> 25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3 </t>
    </r>
    <r>
      <rPr>
        <sz val="10"/>
        <rFont val="AcadNusx"/>
      </rPr>
      <t xml:space="preserve">polusa </t>
    </r>
    <r>
      <rPr>
        <sz val="10"/>
        <rFont val="Arial"/>
        <family val="2"/>
        <charset val="204"/>
      </rPr>
      <t xml:space="preserve"> MCB/6kA</t>
    </r>
  </si>
  <si>
    <r>
      <t>avtomaturi amomrTveli</t>
    </r>
    <r>
      <rPr>
        <sz val="10"/>
        <rFont val="Arial"/>
        <family val="2"/>
        <charset val="204"/>
      </rPr>
      <t xml:space="preserve"> 40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3 </t>
    </r>
    <r>
      <rPr>
        <sz val="10"/>
        <rFont val="AcadNusx"/>
      </rPr>
      <t xml:space="preserve">polusa  </t>
    </r>
    <r>
      <rPr>
        <sz val="10"/>
        <rFont val="Arial"/>
        <family val="2"/>
        <charset val="204"/>
      </rPr>
      <t>MCB/6kA</t>
    </r>
  </si>
  <si>
    <r>
      <t xml:space="preserve">kontaqtori </t>
    </r>
    <r>
      <rPr>
        <sz val="10"/>
        <rFont val="Arial"/>
        <family val="2"/>
        <charset val="204"/>
      </rPr>
      <t>3P/ 18.5 kW/230VAC</t>
    </r>
  </si>
  <si>
    <r>
      <t xml:space="preserve">meqanikuri blokirebis adapteri </t>
    </r>
    <r>
      <rPr>
        <sz val="10"/>
        <rFont val="Arial"/>
        <family val="2"/>
        <charset val="204"/>
      </rPr>
      <t>(3-30</t>
    </r>
    <r>
      <rPr>
        <sz val="10"/>
        <rFont val="AcadNusx"/>
      </rPr>
      <t xml:space="preserve"> kvt</t>
    </r>
    <r>
      <rPr>
        <sz val="10"/>
        <rFont val="Arial"/>
        <family val="2"/>
        <charset val="204"/>
      </rPr>
      <t>)</t>
    </r>
  </si>
  <si>
    <t>DB 0.2</t>
  </si>
  <si>
    <r>
      <rPr>
        <sz val="10"/>
        <color indexed="8"/>
        <rFont val="AcadNusx"/>
      </rPr>
      <t>kontaqtori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1NO/5kW/AC220 , 1NO+1NC </t>
    </r>
    <r>
      <rPr>
        <sz val="10"/>
        <color indexed="8"/>
        <rFont val="AcadNusx"/>
      </rPr>
      <t>damxmare kontaqtiT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</si>
  <si>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16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</si>
  <si>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1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</si>
  <si>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</si>
  <si>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40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</si>
  <si>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50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</si>
  <si>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t>DB 0.3</t>
  </si>
  <si>
    <r>
      <t>avtomaturi amomrTveli</t>
    </r>
    <r>
      <rPr>
        <sz val="10"/>
        <rFont val="Arial"/>
        <family val="2"/>
        <charset val="204"/>
      </rPr>
      <t xml:space="preserve"> 50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3 </t>
    </r>
    <r>
      <rPr>
        <sz val="10"/>
        <rFont val="AcadNusx"/>
      </rPr>
      <t xml:space="preserve">polusa  </t>
    </r>
    <r>
      <rPr>
        <sz val="10"/>
        <rFont val="Arial"/>
        <family val="2"/>
        <charset val="204"/>
      </rPr>
      <t>MCB/6kA</t>
    </r>
  </si>
  <si>
    <r>
      <t xml:space="preserve">kontaqtori </t>
    </r>
    <r>
      <rPr>
        <sz val="10"/>
        <rFont val="Arial"/>
        <family val="2"/>
        <charset val="204"/>
      </rPr>
      <t>3P/ 7.5 kW/230VAC</t>
    </r>
  </si>
  <si>
    <t>DB 0.4</t>
  </si>
  <si>
    <r>
      <t xml:space="preserve">kontaqtori </t>
    </r>
    <r>
      <rPr>
        <sz val="10"/>
        <rFont val="Arial"/>
        <family val="2"/>
        <charset val="204"/>
      </rPr>
      <t>3P/ 5.5 kW/230VAC</t>
    </r>
  </si>
  <si>
    <t>DB 0.5</t>
  </si>
  <si>
    <r>
      <rPr>
        <sz val="10"/>
        <rFont val="AcadNusx"/>
      </rPr>
      <t xml:space="preserve">Zalovani fari g/m </t>
    </r>
    <r>
      <rPr>
        <sz val="10"/>
        <rFont val="Arial"/>
        <family val="2"/>
        <charset val="204"/>
      </rPr>
      <t>1700X600X250 IP 21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</si>
  <si>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63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</si>
  <si>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160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</si>
  <si>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r>
      <t xml:space="preserve">kontaqtori </t>
    </r>
    <r>
      <rPr>
        <sz val="10"/>
        <rFont val="Arial"/>
        <family val="2"/>
        <charset val="204"/>
      </rPr>
      <t>3P/ 22.0 kW/230VAC</t>
    </r>
  </si>
  <si>
    <t>DB 0.6</t>
  </si>
  <si>
    <r>
      <t>avtomaturi amomrTveli</t>
    </r>
    <r>
      <rPr>
        <sz val="10"/>
        <rFont val="Arial"/>
        <family val="2"/>
        <charset val="204"/>
      </rPr>
      <t xml:space="preserve"> 25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3 </t>
    </r>
    <r>
      <rPr>
        <sz val="10"/>
        <rFont val="AcadNusx"/>
      </rPr>
      <t xml:space="preserve">polusa </t>
    </r>
    <r>
      <rPr>
        <sz val="10"/>
        <rFont val="Arial"/>
        <family val="2"/>
        <charset val="204"/>
      </rPr>
      <t xml:space="preserve">  MCB/6kA</t>
    </r>
  </si>
  <si>
    <r>
      <t>avtomaturi amomrTveli</t>
    </r>
    <r>
      <rPr>
        <sz val="10"/>
        <rFont val="Arial"/>
        <family val="2"/>
        <charset val="204"/>
      </rPr>
      <t xml:space="preserve"> 63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3 </t>
    </r>
    <r>
      <rPr>
        <sz val="10"/>
        <rFont val="AcadNusx"/>
      </rPr>
      <t xml:space="preserve">polusa  </t>
    </r>
    <r>
      <rPr>
        <sz val="10"/>
        <rFont val="Arial"/>
        <family val="2"/>
        <charset val="204"/>
      </rPr>
      <t>MCB/6kA</t>
    </r>
  </si>
  <si>
    <r>
      <t>avtomaturi amomrTveli</t>
    </r>
    <r>
      <rPr>
        <sz val="10"/>
        <rFont val="Arial"/>
        <family val="2"/>
        <charset val="204"/>
      </rPr>
      <t xml:space="preserve"> 160</t>
    </r>
    <r>
      <rPr>
        <sz val="10"/>
        <rFont val="AcadNusx"/>
      </rPr>
      <t>a</t>
    </r>
    <r>
      <rPr>
        <sz val="10"/>
        <rFont val="Arial"/>
        <family val="2"/>
        <charset val="204"/>
      </rPr>
      <t xml:space="preserve"> 3 </t>
    </r>
    <r>
      <rPr>
        <sz val="10"/>
        <rFont val="AcadNusx"/>
      </rPr>
      <t xml:space="preserve">polusa  </t>
    </r>
    <r>
      <rPr>
        <sz val="10"/>
        <rFont val="Arial"/>
        <family val="2"/>
        <charset val="204"/>
      </rPr>
      <t>MCB/6kA</t>
    </r>
  </si>
  <si>
    <t>DB 0.7</t>
  </si>
  <si>
    <r>
      <t>karada g/m</t>
    </r>
    <r>
      <rPr>
        <sz val="10"/>
        <color indexed="8"/>
        <rFont val="Arial"/>
        <family val="2"/>
        <charset val="204"/>
      </rPr>
      <t xml:space="preserve"> 3X12 </t>
    </r>
    <r>
      <rPr>
        <sz val="10"/>
        <color indexed="8"/>
        <rFont val="AcadNusx"/>
      </rPr>
      <t>modulze</t>
    </r>
  </si>
  <si>
    <r>
      <t>erTwvera kabeli (Savi)</t>
    </r>
    <r>
      <rPr>
        <sz val="10"/>
        <color indexed="8"/>
        <rFont val="Arial"/>
        <family val="2"/>
        <charset val="204"/>
      </rPr>
      <t xml:space="preserve"> 6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</si>
  <si>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r>
      <t>dasaparalilebeli salte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>3/63</t>
    </r>
    <r>
      <rPr>
        <sz val="10"/>
        <color indexed="8"/>
        <rFont val="AcadNusx"/>
      </rPr>
      <t>a</t>
    </r>
  </si>
  <si>
    <r>
      <t xml:space="preserve">avtomaturi amomrTveli </t>
    </r>
    <r>
      <rPr>
        <sz val="10"/>
        <color indexed="8"/>
        <rFont val="Arial"/>
        <family val="2"/>
        <charset val="204"/>
      </rPr>
      <t xml:space="preserve"> 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</si>
  <si>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125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</si>
  <si>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t>DB 0.8</t>
  </si>
  <si>
    <r>
      <t>saindikacio naTura</t>
    </r>
    <r>
      <rPr>
        <sz val="10"/>
        <color indexed="8"/>
        <rFont val="Arial"/>
        <family val="2"/>
        <charset val="204"/>
      </rPr>
      <t xml:space="preserve"> 220</t>
    </r>
    <r>
      <rPr>
        <sz val="10"/>
        <color indexed="8"/>
        <rFont val="AcadNusx"/>
      </rPr>
      <t>v (wiTeli)</t>
    </r>
  </si>
  <si>
    <r>
      <t xml:space="preserve">kontaqtori </t>
    </r>
    <r>
      <rPr>
        <sz val="10"/>
        <color indexed="8"/>
        <rFont val="Arial"/>
        <family val="2"/>
        <charset val="204"/>
      </rPr>
      <t>3P/ 30.0 kW/230VAC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</si>
  <si>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0.63-1.6 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</si>
  <si>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250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MCCB/25kA</t>
    </r>
  </si>
  <si>
    <t>DB 0.9</t>
  </si>
  <si>
    <t>DB 0.10</t>
  </si>
  <si>
    <r>
      <t>avtomaturi amomrTveli</t>
    </r>
    <r>
      <rPr>
        <sz val="10"/>
        <color indexed="8"/>
        <rFont val="Arial"/>
        <family val="2"/>
        <charset val="204"/>
      </rPr>
      <t xml:space="preserve"> 200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MCCB/25kA</t>
    </r>
  </si>
  <si>
    <t>DB 0.11</t>
  </si>
  <si>
    <t>DB 0.13</t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</si>
  <si>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40.0-50.0 A</t>
    </r>
  </si>
  <si>
    <t>DB 0.14</t>
  </si>
  <si>
    <r>
      <t>avtomaturi amomrTveli</t>
    </r>
    <r>
      <rPr>
        <sz val="10"/>
        <color indexed="8"/>
        <rFont val="Arial"/>
        <family val="2"/>
        <charset val="204"/>
      </rPr>
      <t xml:space="preserve"> 100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MCCB/25kA</t>
    </r>
  </si>
  <si>
    <t>DB 1.1</t>
  </si>
  <si>
    <r>
      <t xml:space="preserve">mricxvelebis karada </t>
    </r>
    <r>
      <rPr>
        <sz val="10"/>
        <color indexed="8"/>
        <rFont val="Arial"/>
        <family val="2"/>
        <charset val="204"/>
      </rPr>
      <t>9</t>
    </r>
    <r>
      <rPr>
        <sz val="10"/>
        <color indexed="8"/>
        <rFont val="AcadNusx"/>
      </rPr>
      <t xml:space="preserve"> mricxvelze  </t>
    </r>
  </si>
  <si>
    <r>
      <t xml:space="preserve">mricxveli </t>
    </r>
    <r>
      <rPr>
        <sz val="10"/>
        <color indexed="8"/>
        <rFont val="Arial"/>
        <family val="2"/>
        <charset val="204"/>
      </rPr>
      <t>220V/50-60A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</si>
  <si>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 63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2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</si>
  <si>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 80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</si>
  <si>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t>DB 1.2</t>
  </si>
  <si>
    <r>
      <t>karada g/m</t>
    </r>
    <r>
      <rPr>
        <sz val="10"/>
        <color indexed="8"/>
        <rFont val="Arial"/>
        <family val="2"/>
        <charset val="204"/>
      </rPr>
      <t xml:space="preserve"> 2X12 </t>
    </r>
    <r>
      <rPr>
        <sz val="10"/>
        <color indexed="8"/>
        <rFont val="AcadNusx"/>
      </rPr>
      <t>modulze</t>
    </r>
  </si>
  <si>
    <r>
      <t>erTwvera kabeli (Savi)</t>
    </r>
    <r>
      <rPr>
        <sz val="10"/>
        <color indexed="8"/>
        <rFont val="Arial"/>
        <family val="2"/>
        <charset val="204"/>
      </rPr>
      <t xml:space="preserve"> 4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</si>
  <si>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t>კბ.</t>
  </si>
  <si>
    <r>
      <t>avtomaturi amomrTveli</t>
    </r>
    <r>
      <rPr>
        <sz val="10"/>
        <color indexed="8"/>
        <rFont val="Arial"/>
        <family val="2"/>
        <charset val="204"/>
      </rPr>
      <t xml:space="preserve">  32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 </t>
    </r>
    <r>
      <rPr>
        <sz val="10"/>
        <color indexed="8"/>
        <rFont val="Arial"/>
        <family val="2"/>
        <charset val="204"/>
      </rPr>
      <t>MCB/6kA</t>
    </r>
  </si>
  <si>
    <t>DB 1.3</t>
  </si>
  <si>
    <r>
      <t>avtomaturi amomrTveli</t>
    </r>
    <r>
      <rPr>
        <sz val="10"/>
        <color indexed="8"/>
        <rFont val="Arial"/>
        <family val="2"/>
        <charset val="204"/>
      </rPr>
      <t xml:space="preserve"> 25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</si>
  <si>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32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MCB/6kA</t>
    </r>
  </si>
  <si>
    <r>
      <t>avtomaturi amomrTveli</t>
    </r>
    <r>
      <rPr>
        <sz val="10"/>
        <color indexed="8"/>
        <rFont val="Arial"/>
        <family val="2"/>
        <charset val="204"/>
      </rPr>
      <t xml:space="preserve"> 200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>polusa</t>
    </r>
    <r>
      <rPr>
        <sz val="10"/>
        <color indexed="8"/>
        <rFont val="Arial"/>
        <family val="2"/>
        <charset val="204"/>
      </rPr>
      <t xml:space="preserve">   MCB/6kA</t>
    </r>
  </si>
  <si>
    <t xml:space="preserve">sanaTebi </t>
  </si>
  <si>
    <r>
      <t xml:space="preserve">amstrongis tipis Weris sanaTi 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>naTuriT</t>
    </r>
    <r>
      <rPr>
        <sz val="10"/>
        <color indexed="8"/>
        <rFont val="Arial"/>
        <family val="2"/>
        <charset val="204"/>
      </rPr>
      <t xml:space="preserve">  45 W</t>
    </r>
    <r>
      <rPr>
        <sz val="10"/>
        <color indexed="8"/>
        <rFont val="AcadNusx"/>
      </rPr>
      <t xml:space="preserve"> (akumulatoriT) (avtosadgomi)</t>
    </r>
  </si>
  <si>
    <r>
      <t xml:space="preserve">amstrongis tipis Weris sanaTi 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>naTuriT</t>
    </r>
    <r>
      <rPr>
        <sz val="10"/>
        <color indexed="8"/>
        <rFont val="Arial"/>
        <family val="2"/>
        <charset val="204"/>
      </rPr>
      <t xml:space="preserve">  45 W</t>
    </r>
    <r>
      <rPr>
        <sz val="10"/>
        <color indexed="8"/>
        <rFont val="AcadNusx"/>
      </rPr>
      <t xml:space="preserve"> (avtosadgomi)</t>
    </r>
  </si>
  <si>
    <r>
      <t xml:space="preserve">amstrongis tipis Weris sanaTi 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>naTuriT</t>
    </r>
    <r>
      <rPr>
        <sz val="10"/>
        <color indexed="8"/>
        <rFont val="Arial"/>
        <family val="2"/>
        <charset val="204"/>
      </rPr>
      <t xml:space="preserve">  30 W</t>
    </r>
    <r>
      <rPr>
        <sz val="10"/>
        <color indexed="8"/>
        <rFont val="AcadNusx"/>
      </rPr>
      <t xml:space="preserve"> (derefani)</t>
    </r>
  </si>
  <si>
    <r>
      <t xml:space="preserve">zedapiruli montajis sanaTi 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 xml:space="preserve">naTuriT </t>
    </r>
    <r>
      <rPr>
        <sz val="10"/>
        <color indexed="8"/>
        <rFont val="Arial"/>
        <family val="2"/>
        <charset val="204"/>
      </rPr>
      <t>9W  (</t>
    </r>
    <r>
      <rPr>
        <sz val="10"/>
        <color indexed="8"/>
        <rFont val="AcadNusx"/>
      </rPr>
      <t>kibis ujredi, teq. oTaxi</t>
    </r>
    <r>
      <rPr>
        <sz val="10"/>
        <color indexed="8"/>
        <rFont val="Arial"/>
        <family val="2"/>
        <charset val="204"/>
      </rPr>
      <t>)</t>
    </r>
  </si>
  <si>
    <r>
      <t xml:space="preserve">Weris Cafluli sanaTi </t>
    </r>
    <r>
      <rPr>
        <sz val="10"/>
        <color indexed="8"/>
        <rFont val="Arial"/>
        <family val="2"/>
        <charset val="204"/>
      </rPr>
      <t xml:space="preserve"> LED </t>
    </r>
    <r>
      <rPr>
        <sz val="10"/>
        <color indexed="8"/>
        <rFont val="AcadNusx"/>
      </rPr>
      <t xml:space="preserve">naTuriT </t>
    </r>
    <r>
      <rPr>
        <sz val="10"/>
        <color indexed="8"/>
        <rFont val="Arial"/>
        <family val="2"/>
        <charset val="204"/>
      </rPr>
      <t>7W  (</t>
    </r>
    <r>
      <rPr>
        <sz val="10"/>
        <color indexed="8"/>
        <rFont val="AcadNusx"/>
      </rPr>
      <t>sankvanZi</t>
    </r>
    <r>
      <rPr>
        <sz val="10"/>
        <color indexed="8"/>
        <rFont val="Arial"/>
        <family val="2"/>
        <charset val="204"/>
      </rPr>
      <t>)</t>
    </r>
  </si>
  <si>
    <t>saevakuacio gasasvlelis maCvenebeli</t>
  </si>
  <si>
    <r>
      <t>furnitura</t>
    </r>
    <r>
      <rPr>
        <b/>
        <sz val="10"/>
        <color indexed="8"/>
        <rFont val="AcadNusx"/>
      </rPr>
      <t xml:space="preserve"> </t>
    </r>
  </si>
  <si>
    <t>erTklaviSiani CamrTveli</t>
  </si>
  <si>
    <t>orklaviSiani CamrTveli</t>
  </si>
  <si>
    <t>rozeti damiwebis kontaqtiT</t>
  </si>
  <si>
    <t>teqnikuri yuTi 1 xuTpolusa 16a da 2 sampolusa 16a rozetiT</t>
  </si>
  <si>
    <t xml:space="preserve">saxanZro signalizaciis sistema </t>
  </si>
  <si>
    <r>
      <t>cecxlmedegi kabeli</t>
    </r>
    <r>
      <rPr>
        <sz val="10"/>
        <color indexed="8"/>
        <rFont val="Arial"/>
        <family val="2"/>
        <charset val="204"/>
      </rPr>
      <t xml:space="preserve"> JE-H(St)H FE180/E90 - 2x2x0,8</t>
    </r>
  </si>
  <si>
    <r>
      <t>saxanZro sakontrolo paneli (aramisamarTuli</t>
    </r>
    <r>
      <rPr>
        <sz val="10"/>
        <color indexed="8"/>
        <rFont val="Arial"/>
        <family val="2"/>
        <charset val="204"/>
      </rPr>
      <t>)</t>
    </r>
  </si>
  <si>
    <t>samisamarTo kvamlis optikuri deteqtori</t>
  </si>
  <si>
    <t>samisamarTo Tburi deteqtori</t>
  </si>
  <si>
    <t>universaluri samisamarTo baza</t>
  </si>
  <si>
    <t>samisamarTo sagangaSo Rilaki</t>
  </si>
  <si>
    <t>aramisamarTuli sirena-strobiT</t>
  </si>
  <si>
    <r>
      <t xml:space="preserve">saxanZro deteqtori </t>
    </r>
    <r>
      <rPr>
        <sz val="10"/>
        <color indexed="8"/>
        <rFont val="Arial"/>
        <family val="2"/>
      </rPr>
      <t xml:space="preserve">CO </t>
    </r>
  </si>
  <si>
    <r>
      <t>samisamarTo moduli</t>
    </r>
    <r>
      <rPr>
        <sz val="10"/>
        <color indexed="8"/>
        <rFont val="Arial"/>
        <family val="2"/>
        <charset val="204"/>
      </rPr>
      <t xml:space="preserve">  IOM</t>
    </r>
  </si>
  <si>
    <r>
      <t xml:space="preserve">kvebis bloki akumulatoriT </t>
    </r>
    <r>
      <rPr>
        <sz val="10"/>
        <color indexed="8"/>
        <rFont val="Arial"/>
        <family val="2"/>
        <charset val="204"/>
      </rPr>
      <t>12</t>
    </r>
    <r>
      <rPr>
        <sz val="10"/>
        <color indexed="8"/>
        <rFont val="AcadNusx"/>
      </rPr>
      <t xml:space="preserve"> v/</t>
    </r>
    <r>
      <rPr>
        <sz val="10"/>
        <color indexed="8"/>
        <rFont val="Arial"/>
        <family val="2"/>
        <charset val="204"/>
      </rPr>
      <t>7</t>
    </r>
    <r>
      <rPr>
        <sz val="10"/>
        <color indexed="8"/>
        <rFont val="AcadNusx"/>
      </rPr>
      <t>a.sT</t>
    </r>
  </si>
  <si>
    <t>kompiuteruli qseli</t>
  </si>
  <si>
    <r>
      <t>optikur boWkovani kabeli</t>
    </r>
    <r>
      <rPr>
        <sz val="10"/>
        <color indexed="8"/>
        <rFont val="Arial"/>
        <family val="2"/>
        <charset val="204"/>
      </rPr>
      <t xml:space="preserve"> Multimode  8 core</t>
    </r>
  </si>
  <si>
    <r>
      <t>optikur boWkovani kabeli Sida gayvanilobis</t>
    </r>
    <r>
      <rPr>
        <sz val="10"/>
        <color indexed="8"/>
        <rFont val="Arial"/>
        <family val="2"/>
        <charset val="204"/>
      </rPr>
      <t xml:space="preserve"> G.657a </t>
    </r>
    <r>
      <rPr>
        <sz val="10"/>
        <color indexed="8"/>
        <rFont val="AcadNusx"/>
      </rPr>
      <t>tipis (jiponi)</t>
    </r>
  </si>
  <si>
    <r>
      <t>kompiuteruli qselis kabeli</t>
    </r>
    <r>
      <rPr>
        <sz val="10"/>
        <color indexed="8"/>
        <rFont val="Arial"/>
        <family val="2"/>
        <charset val="204"/>
      </rPr>
      <t xml:space="preserve"> FTP Cat 5e</t>
    </r>
  </si>
  <si>
    <r>
      <t xml:space="preserve">sakomunikacio karada </t>
    </r>
    <r>
      <rPr>
        <sz val="10"/>
        <color indexed="8"/>
        <rFont val="Arial"/>
        <family val="2"/>
        <charset val="204"/>
      </rPr>
      <t>RACK 26U</t>
    </r>
    <r>
      <rPr>
        <sz val="10"/>
        <color indexed="8"/>
        <rFont val="AcadNusx"/>
      </rPr>
      <t xml:space="preserve"> (TermostatiT da ventilatorebis blokiT)</t>
    </r>
  </si>
  <si>
    <r>
      <t xml:space="preserve">sakomunikacio karada </t>
    </r>
    <r>
      <rPr>
        <sz val="10"/>
        <color indexed="8"/>
        <rFont val="Arial"/>
        <family val="2"/>
        <charset val="204"/>
      </rPr>
      <t>RACK 18U</t>
    </r>
    <r>
      <rPr>
        <sz val="10"/>
        <color indexed="8"/>
        <rFont val="AcadNusx"/>
      </rPr>
      <t xml:space="preserve"> (TermostatiT da ventilatorebis blokiT)</t>
    </r>
  </si>
  <si>
    <r>
      <t xml:space="preserve">sakomunikacio karada </t>
    </r>
    <r>
      <rPr>
        <sz val="10"/>
        <color indexed="8"/>
        <rFont val="Arial"/>
        <family val="2"/>
        <charset val="204"/>
      </rPr>
      <t>RACK 15U</t>
    </r>
    <r>
      <rPr>
        <sz val="10"/>
        <color indexed="8"/>
        <rFont val="AcadNusx"/>
      </rPr>
      <t xml:space="preserve"> (TermostatiT da ventilatorebis blokiT)</t>
    </r>
  </si>
  <si>
    <r>
      <t xml:space="preserve">sakomunikacio karada </t>
    </r>
    <r>
      <rPr>
        <sz val="10"/>
        <color indexed="8"/>
        <rFont val="Arial"/>
        <family val="2"/>
        <charset val="204"/>
      </rPr>
      <t>RACK 12U</t>
    </r>
    <r>
      <rPr>
        <sz val="10"/>
        <color indexed="8"/>
        <rFont val="AcadNusx"/>
      </rPr>
      <t xml:space="preserve"> (TermostatiT da ventilatorebis blokiT)</t>
    </r>
  </si>
  <si>
    <r>
      <rPr>
        <sz val="10"/>
        <color indexed="8"/>
        <rFont val="AcadNusx"/>
      </rPr>
      <t xml:space="preserve">uwyveti kvebis bloki, </t>
    </r>
    <r>
      <rPr>
        <sz val="10"/>
        <color indexed="8"/>
        <rFont val="Arial"/>
        <family val="2"/>
        <charset val="204"/>
      </rPr>
      <t>Smart UPS 3000 VA</t>
    </r>
  </si>
  <si>
    <r>
      <rPr>
        <sz val="10"/>
        <color indexed="8"/>
        <rFont val="AcadNusx"/>
      </rPr>
      <t xml:space="preserve">uwyveti kvebis bloki, </t>
    </r>
    <r>
      <rPr>
        <sz val="10"/>
        <color indexed="8"/>
        <rFont val="Arial"/>
        <family val="2"/>
        <charset val="204"/>
      </rPr>
      <t>Smart UPS 2000 VA</t>
    </r>
  </si>
  <si>
    <r>
      <rPr>
        <sz val="10"/>
        <color indexed="8"/>
        <rFont val="AcadNusx"/>
      </rPr>
      <t>uwyveti kvebis bloki,</t>
    </r>
    <r>
      <rPr>
        <sz val="10"/>
        <color indexed="8"/>
        <rFont val="Arial"/>
        <family val="2"/>
        <charset val="204"/>
      </rPr>
      <t xml:space="preserve"> Smart UPS 1500 VA</t>
    </r>
  </si>
  <si>
    <r>
      <rPr>
        <sz val="10"/>
        <color indexed="8"/>
        <rFont val="AcadNusx"/>
      </rPr>
      <t>uwyveti kvebis bloki,</t>
    </r>
    <r>
      <rPr>
        <sz val="10"/>
        <color indexed="8"/>
        <rFont val="Arial"/>
        <family val="2"/>
        <charset val="204"/>
      </rPr>
      <t xml:space="preserve"> Smart UPS 1000 VA</t>
    </r>
  </si>
  <si>
    <r>
      <t>rekSi Casayenebeli denis gamanawilebeli</t>
    </r>
    <r>
      <rPr>
        <sz val="10"/>
        <color indexed="8"/>
        <rFont val="Arial"/>
        <family val="2"/>
        <charset val="204"/>
      </rPr>
      <t xml:space="preserve"> PDU-8</t>
    </r>
  </si>
  <si>
    <r>
      <t xml:space="preserve">optikuri paCpaneli </t>
    </r>
    <r>
      <rPr>
        <sz val="10"/>
        <color indexed="8"/>
        <rFont val="Arial"/>
        <family val="2"/>
        <charset val="204"/>
      </rPr>
      <t>24</t>
    </r>
    <r>
      <rPr>
        <sz val="10"/>
        <color indexed="8"/>
        <rFont val="AcadNusx"/>
      </rPr>
      <t xml:space="preserve"> portiani</t>
    </r>
    <r>
      <rPr>
        <sz val="10"/>
        <color indexed="8"/>
        <rFont val="Arial"/>
        <family val="2"/>
        <charset val="204"/>
      </rPr>
      <t xml:space="preserve">  (ODF) (</t>
    </r>
    <r>
      <rPr>
        <sz val="10"/>
        <color indexed="8"/>
        <rFont val="AcadNusx"/>
      </rPr>
      <t>figteilebiT, adaftorebiTa da optikuri patCkordebiT kopleqtSi)</t>
    </r>
  </si>
  <si>
    <r>
      <t xml:space="preserve">paCpaneli </t>
    </r>
    <r>
      <rPr>
        <sz val="10"/>
        <color indexed="8"/>
        <rFont val="Arial"/>
        <family val="2"/>
        <charset val="204"/>
      </rPr>
      <t>24</t>
    </r>
    <r>
      <rPr>
        <sz val="10"/>
        <color indexed="8"/>
        <rFont val="AcadNusx"/>
      </rPr>
      <t xml:space="preserve"> portiani </t>
    </r>
    <r>
      <rPr>
        <sz val="10"/>
        <color indexed="8"/>
        <rFont val="Arial"/>
        <family val="2"/>
        <charset val="204"/>
      </rPr>
      <t xml:space="preserve">Cat 5e </t>
    </r>
  </si>
  <si>
    <r>
      <t>qselis komutatori</t>
    </r>
    <r>
      <rPr>
        <sz val="10"/>
        <color indexed="8"/>
        <rFont val="Arial"/>
        <family val="2"/>
        <charset val="204"/>
      </rPr>
      <t xml:space="preserve">  24  </t>
    </r>
    <r>
      <rPr>
        <sz val="10"/>
        <color indexed="8"/>
        <rFont val="AcadNusx"/>
      </rPr>
      <t>portiani (</t>
    </r>
    <r>
      <rPr>
        <sz val="10"/>
        <color indexed="8"/>
        <rFont val="Arial"/>
        <family val="2"/>
        <charset val="204"/>
      </rPr>
      <t xml:space="preserve">DATA,IPTV,VoIP,CCTV)                                                                                                                                     </t>
    </r>
    <r>
      <rPr>
        <sz val="10"/>
        <color indexed="8"/>
        <rFont val="AcadNusx"/>
      </rPr>
      <t>(qselis komutatorebis parametrebi da makompleqtebeli mowyobilobebi winaswar SeTanxmdes damkveTTan)</t>
    </r>
  </si>
  <si>
    <r>
      <t xml:space="preserve">kompiuteris rozeti </t>
    </r>
    <r>
      <rPr>
        <sz val="10"/>
        <color indexed="8"/>
        <rFont val="Arial"/>
        <family val="2"/>
        <charset val="204"/>
      </rPr>
      <t>RJ45</t>
    </r>
    <r>
      <rPr>
        <sz val="10"/>
        <color indexed="8"/>
        <rFont val="AcadNusx"/>
      </rPr>
      <t xml:space="preserve"> (me-5 kategoria)</t>
    </r>
  </si>
  <si>
    <r>
      <t xml:space="preserve">ukabelo SeRwevis wertili </t>
    </r>
    <r>
      <rPr>
        <sz val="10"/>
        <color indexed="8"/>
        <rFont val="Arial"/>
        <family val="2"/>
      </rPr>
      <t xml:space="preserve">(Wi-Fi) </t>
    </r>
  </si>
  <si>
    <t>satelevizio qseli</t>
  </si>
  <si>
    <r>
      <rPr>
        <sz val="10"/>
        <color indexed="8"/>
        <rFont val="AcadNusx"/>
      </rPr>
      <t>satelevizio qselis kabeli</t>
    </r>
    <r>
      <rPr>
        <sz val="10"/>
        <color indexed="8"/>
        <rFont val="Arial"/>
        <family val="2"/>
        <charset val="204"/>
      </rPr>
      <t xml:space="preserve"> RG6</t>
    </r>
  </si>
  <si>
    <r>
      <t xml:space="preserve">satelevizio signalis gamaZlierebeli </t>
    </r>
    <r>
      <rPr>
        <sz val="10"/>
        <color indexed="8"/>
        <rFont val="Arial"/>
        <family val="2"/>
        <charset val="204"/>
      </rPr>
      <t>117 db/mkV</t>
    </r>
  </si>
  <si>
    <r>
      <t>spliteri</t>
    </r>
    <r>
      <rPr>
        <sz val="10"/>
        <color indexed="8"/>
        <rFont val="Arial"/>
        <family val="2"/>
        <charset val="204"/>
      </rPr>
      <t xml:space="preserve"> 1/2</t>
    </r>
  </si>
  <si>
    <r>
      <t>spliteri</t>
    </r>
    <r>
      <rPr>
        <sz val="10"/>
        <color indexed="8"/>
        <rFont val="Arial"/>
        <family val="2"/>
        <charset val="204"/>
      </rPr>
      <t xml:space="preserve"> 1/4</t>
    </r>
  </si>
  <si>
    <r>
      <t>spliteri</t>
    </r>
    <r>
      <rPr>
        <sz val="10"/>
        <color indexed="8"/>
        <rFont val="Arial"/>
        <family val="2"/>
        <charset val="204"/>
      </rPr>
      <t xml:space="preserve"> 1/6</t>
    </r>
  </si>
  <si>
    <r>
      <t>spliteri</t>
    </r>
    <r>
      <rPr>
        <sz val="10"/>
        <color indexed="8"/>
        <rFont val="Arial"/>
        <family val="2"/>
        <charset val="204"/>
      </rPr>
      <t xml:space="preserve"> 1/8</t>
    </r>
  </si>
  <si>
    <t>televiziis rozeti</t>
  </si>
  <si>
    <t>video meTvalyureobis sistema</t>
  </si>
  <si>
    <r>
      <t>kabeli</t>
    </r>
    <r>
      <rPr>
        <sz val="10"/>
        <color indexed="8"/>
        <rFont val="Arial"/>
        <family val="2"/>
        <charset val="204"/>
      </rPr>
      <t xml:space="preserve"> UTP Cat 5e</t>
    </r>
  </si>
  <si>
    <r>
      <t>kabeli moqnili 2X1,5 mm</t>
    </r>
    <r>
      <rPr>
        <vertAlign val="superscript"/>
        <sz val="10"/>
        <color indexed="8"/>
        <rFont val="AcadNusx"/>
      </rPr>
      <t xml:space="preserve">2 </t>
    </r>
    <r>
      <rPr>
        <sz val="10"/>
        <color indexed="8"/>
        <rFont val="AcadNusx"/>
      </rPr>
      <t/>
    </r>
  </si>
  <si>
    <r>
      <t xml:space="preserve">cifruli qseluri videoregistratori </t>
    </r>
    <r>
      <rPr>
        <sz val="10"/>
        <color indexed="8"/>
        <rFont val="Arial"/>
        <family val="2"/>
        <charset val="204"/>
      </rPr>
      <t>(NVR) 32</t>
    </r>
    <r>
      <rPr>
        <sz val="10"/>
        <color indexed="8"/>
        <rFont val="AcadNusx"/>
      </rPr>
      <t xml:space="preserve"> arxiani </t>
    </r>
  </si>
  <si>
    <r>
      <t xml:space="preserve">mexsierebis myari diski </t>
    </r>
    <r>
      <rPr>
        <sz val="10"/>
        <color indexed="8"/>
        <rFont val="Arial"/>
        <family val="2"/>
        <charset val="204"/>
      </rPr>
      <t>3</t>
    </r>
    <r>
      <rPr>
        <sz val="10"/>
        <color indexed="8"/>
        <rFont val="AcadNusx"/>
      </rPr>
      <t xml:space="preserve"> terabaitiani </t>
    </r>
  </si>
  <si>
    <r>
      <t xml:space="preserve">kvebis bloki kamerebisTvis </t>
    </r>
    <r>
      <rPr>
        <sz val="10"/>
        <color indexed="8"/>
        <rFont val="Arial"/>
        <family val="2"/>
        <charset val="204"/>
      </rPr>
      <t>12</t>
    </r>
    <r>
      <rPr>
        <sz val="10"/>
        <color indexed="8"/>
        <rFont val="AcadNusx"/>
      </rPr>
      <t>v/</t>
    </r>
    <r>
      <rPr>
        <sz val="10"/>
        <color indexed="8"/>
        <rFont val="Arial"/>
        <family val="2"/>
        <charset val="204"/>
      </rPr>
      <t>10</t>
    </r>
    <r>
      <rPr>
        <sz val="10"/>
        <color indexed="8"/>
        <rFont val="AcadNusx"/>
      </rPr>
      <t>a</t>
    </r>
  </si>
  <si>
    <r>
      <rPr>
        <sz val="10"/>
        <color indexed="8"/>
        <rFont val="Arial"/>
        <family val="2"/>
        <charset val="204"/>
      </rPr>
      <t>IP</t>
    </r>
    <r>
      <rPr>
        <sz val="10"/>
        <color indexed="8"/>
        <rFont val="AcadNusx"/>
      </rPr>
      <t xml:space="preserve"> videokamera feradi dRe-Ramis reJimiT (minimum </t>
    </r>
    <r>
      <rPr>
        <sz val="10"/>
        <color indexed="8"/>
        <rFont val="Arial"/>
        <family val="2"/>
        <charset val="204"/>
      </rPr>
      <t>2.0</t>
    </r>
    <r>
      <rPr>
        <sz val="10"/>
        <color indexed="8"/>
        <rFont val="AcadNusx"/>
      </rPr>
      <t xml:space="preserve"> mgp) Sida montaJis</t>
    </r>
  </si>
  <si>
    <r>
      <rPr>
        <sz val="10"/>
        <color indexed="8"/>
        <rFont val="Arial"/>
        <family val="2"/>
        <charset val="204"/>
      </rPr>
      <t>IP</t>
    </r>
    <r>
      <rPr>
        <sz val="10"/>
        <color indexed="8"/>
        <rFont val="AcadNusx"/>
      </rPr>
      <t xml:space="preserve"> videokamera feradi dRe-Ramis reJimiT (minimum </t>
    </r>
    <r>
      <rPr>
        <sz val="10"/>
        <color indexed="8"/>
        <rFont val="Arial"/>
        <family val="2"/>
        <charset val="204"/>
      </rPr>
      <t>2.0</t>
    </r>
    <r>
      <rPr>
        <sz val="10"/>
        <color indexed="8"/>
        <rFont val="AcadNusx"/>
      </rPr>
      <t xml:space="preserve"> mgp) gare montaJis</t>
    </r>
  </si>
  <si>
    <t>gaxmovanebis sistema</t>
  </si>
  <si>
    <r>
      <t xml:space="preserve">audio sadeni </t>
    </r>
    <r>
      <rPr>
        <sz val="10"/>
        <color indexed="8"/>
        <rFont val="Arial"/>
        <family val="2"/>
      </rPr>
      <t xml:space="preserve">2x1.5 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  <r>
      <rPr>
        <sz val="10"/>
        <color indexed="8"/>
        <rFont val="AcadNusx"/>
      </rPr>
      <t>,</t>
    </r>
    <r>
      <rPr>
        <vertAlign val="superscript"/>
        <sz val="10"/>
        <color indexed="8"/>
        <rFont val="AcadNusx"/>
      </rPr>
      <t xml:space="preserve"> </t>
    </r>
    <r>
      <rPr>
        <sz val="10"/>
        <color indexed="8"/>
        <rFont val="Arial"/>
        <family val="2"/>
      </rPr>
      <t>LIHCH FE-180 PH120</t>
    </r>
  </si>
  <si>
    <t>cifruli marTvis bloki SemaerTebeli kabelebiT</t>
  </si>
  <si>
    <t>zonuri mikrofoni - 6 zona</t>
  </si>
  <si>
    <t>gangaSis, teqsturi an da sxva saxis Setyobinebis gamSvebi</t>
  </si>
  <si>
    <t>gangaSis gamosacxadebeli mikrofoni</t>
  </si>
  <si>
    <t>zonebze gamanawilebeli cifruli miqSeri</t>
  </si>
  <si>
    <t xml:space="preserve">CD/MP3/SD/USB-Player, FM-Tuner </t>
  </si>
  <si>
    <r>
      <t xml:space="preserve">transformatoruli audio gamaZlierebeli </t>
    </r>
    <r>
      <rPr>
        <sz val="10"/>
        <color indexed="8"/>
        <rFont val="Arial"/>
        <family val="2"/>
      </rPr>
      <t>70/100V</t>
    </r>
  </si>
  <si>
    <r>
      <t xml:space="preserve">kedlis xmamaRlamolaparake </t>
    </r>
    <r>
      <rPr>
        <sz val="10"/>
        <color indexed="8"/>
        <rFont val="Arial"/>
        <family val="2"/>
      </rPr>
      <t>5-10-15 watt</t>
    </r>
  </si>
  <si>
    <r>
      <t xml:space="preserve">Weris xmamaRlamolaparake </t>
    </r>
    <r>
      <rPr>
        <sz val="10"/>
        <color indexed="8"/>
        <rFont val="Arial"/>
        <family val="2"/>
      </rPr>
      <t>1.5-3-6 watt</t>
    </r>
  </si>
  <si>
    <r>
      <t>samontaJo masala</t>
    </r>
    <r>
      <rPr>
        <b/>
        <sz val="10"/>
        <color indexed="8"/>
        <rFont val="AcadNusx"/>
      </rPr>
      <t xml:space="preserve"> </t>
    </r>
  </si>
  <si>
    <t xml:space="preserve">rozetis bude </t>
  </si>
  <si>
    <r>
      <t xml:space="preserve">sainst. myari mili </t>
    </r>
    <r>
      <rPr>
        <sz val="10"/>
        <color indexed="8"/>
        <rFont val="Arial"/>
        <family val="2"/>
        <charset val="204"/>
      </rPr>
      <t>Ø 16</t>
    </r>
    <r>
      <rPr>
        <sz val="10"/>
        <color indexed="8"/>
        <rFont val="AcadNusx"/>
      </rPr>
      <t xml:space="preserve"> mm</t>
    </r>
  </si>
  <si>
    <r>
      <t xml:space="preserve">sainst. myari mili </t>
    </r>
    <r>
      <rPr>
        <sz val="10"/>
        <color indexed="8"/>
        <rFont val="Arial"/>
        <family val="2"/>
        <charset val="204"/>
      </rPr>
      <t>Ø 25</t>
    </r>
    <r>
      <rPr>
        <sz val="10"/>
        <color indexed="8"/>
        <rFont val="AcadNusx"/>
      </rPr>
      <t xml:space="preserve"> mm</t>
    </r>
  </si>
  <si>
    <t>samontaJo masalebi (izolaciis lenti, samagrebi, Sesakravi)</t>
  </si>
  <si>
    <r>
      <t xml:space="preserve">rkinis sak. arxi perforirebuli </t>
    </r>
    <r>
      <rPr>
        <sz val="10"/>
        <color indexed="8"/>
        <rFont val="Arial"/>
        <family val="2"/>
        <charset val="204"/>
      </rPr>
      <t>300X60X1.0</t>
    </r>
    <r>
      <rPr>
        <sz val="10"/>
        <color indexed="8"/>
        <rFont val="AcadNusx"/>
      </rPr>
      <t>m</t>
    </r>
  </si>
  <si>
    <r>
      <t xml:space="preserve">rkinis sak. arxis </t>
    </r>
    <r>
      <rPr>
        <sz val="10"/>
        <color indexed="8"/>
        <rFont val="Arial"/>
        <family val="2"/>
        <charset val="204"/>
      </rPr>
      <t>300X60X1.0</t>
    </r>
    <r>
      <rPr>
        <sz val="10"/>
        <color indexed="8"/>
        <rFont val="AcadNusx"/>
      </rPr>
      <t xml:space="preserve">mm Werze samagri konstruqcia </t>
    </r>
  </si>
  <si>
    <r>
      <t xml:space="preserve">rkinis sak. arxi perforirebuli </t>
    </r>
    <r>
      <rPr>
        <sz val="10"/>
        <color indexed="8"/>
        <rFont val="Arial"/>
        <family val="2"/>
        <charset val="204"/>
      </rPr>
      <t>200X60X1.0</t>
    </r>
    <r>
      <rPr>
        <sz val="10"/>
        <color indexed="8"/>
        <rFont val="AcadNusx"/>
      </rPr>
      <t>m</t>
    </r>
  </si>
  <si>
    <r>
      <t xml:space="preserve">rkinis sak. arxis </t>
    </r>
    <r>
      <rPr>
        <sz val="10"/>
        <color indexed="8"/>
        <rFont val="Arial"/>
        <family val="2"/>
        <charset val="204"/>
      </rPr>
      <t>200X60X1.0</t>
    </r>
    <r>
      <rPr>
        <sz val="10"/>
        <color indexed="8"/>
        <rFont val="AcadNusx"/>
      </rPr>
      <t xml:space="preserve">mm Werze samagri konstruqcia </t>
    </r>
  </si>
  <si>
    <r>
      <t xml:space="preserve">rkinis sak. arxi perforirebuli </t>
    </r>
    <r>
      <rPr>
        <sz val="10"/>
        <color indexed="8"/>
        <rFont val="Arial"/>
        <family val="2"/>
        <charset val="204"/>
      </rPr>
      <t>100X60X1.0</t>
    </r>
    <r>
      <rPr>
        <sz val="10"/>
        <color indexed="8"/>
        <rFont val="AcadNusx"/>
      </rPr>
      <t>m</t>
    </r>
  </si>
  <si>
    <r>
      <t xml:space="preserve">rkinis sak. arxis </t>
    </r>
    <r>
      <rPr>
        <sz val="10"/>
        <color indexed="8"/>
        <rFont val="Arial"/>
        <family val="2"/>
        <charset val="204"/>
      </rPr>
      <t>100X60X1.0</t>
    </r>
    <r>
      <rPr>
        <sz val="10"/>
        <color indexed="8"/>
        <rFont val="AcadNusx"/>
      </rPr>
      <t xml:space="preserve">mm Werze samagri konstruqcia </t>
    </r>
  </si>
  <si>
    <r>
      <t xml:space="preserve">rkinis sak. arxi </t>
    </r>
    <r>
      <rPr>
        <sz val="10"/>
        <color indexed="8"/>
        <rFont val="Arial"/>
        <family val="2"/>
        <charset val="204"/>
      </rPr>
      <t>300X60X1.0</t>
    </r>
    <r>
      <rPr>
        <sz val="10"/>
        <color indexed="8"/>
        <rFont val="AcadNusx"/>
      </rPr>
      <t xml:space="preserve">mm </t>
    </r>
  </si>
  <si>
    <r>
      <t xml:space="preserve">rkinis sak. arxis </t>
    </r>
    <r>
      <rPr>
        <sz val="10"/>
        <color indexed="8"/>
        <rFont val="Arial"/>
        <family val="2"/>
        <charset val="204"/>
      </rPr>
      <t>300X60X1.0</t>
    </r>
    <r>
      <rPr>
        <sz val="10"/>
        <color indexed="8"/>
        <rFont val="AcadNusx"/>
      </rPr>
      <t>mm Tavsaxuri</t>
    </r>
  </si>
  <si>
    <r>
      <t xml:space="preserve">rkinis sak. arxis </t>
    </r>
    <r>
      <rPr>
        <sz val="10"/>
        <color indexed="8"/>
        <rFont val="Arial"/>
        <family val="2"/>
        <charset val="204"/>
      </rPr>
      <t>300X60X1.0</t>
    </r>
    <r>
      <rPr>
        <sz val="10"/>
        <color indexed="8"/>
        <rFont val="AcadNusx"/>
      </rPr>
      <t xml:space="preserve">mm samagri konstruqcia </t>
    </r>
  </si>
  <si>
    <r>
      <t xml:space="preserve">rkinis sak. arxi </t>
    </r>
    <r>
      <rPr>
        <sz val="10"/>
        <color indexed="8"/>
        <rFont val="Arial"/>
        <family val="2"/>
        <charset val="204"/>
      </rPr>
      <t>200X60X1.0</t>
    </r>
    <r>
      <rPr>
        <sz val="10"/>
        <color indexed="8"/>
        <rFont val="AcadNusx"/>
      </rPr>
      <t xml:space="preserve">mm </t>
    </r>
  </si>
  <si>
    <r>
      <t xml:space="preserve">rkinis sak. arxis </t>
    </r>
    <r>
      <rPr>
        <sz val="10"/>
        <color indexed="8"/>
        <rFont val="Arial"/>
        <family val="2"/>
        <charset val="204"/>
      </rPr>
      <t>200X60X1.0</t>
    </r>
    <r>
      <rPr>
        <sz val="10"/>
        <color indexed="8"/>
        <rFont val="AcadNusx"/>
      </rPr>
      <t>mm Tavsaxuri</t>
    </r>
  </si>
  <si>
    <r>
      <t xml:space="preserve">rkinis sak. arxis </t>
    </r>
    <r>
      <rPr>
        <sz val="10"/>
        <color indexed="8"/>
        <rFont val="Arial"/>
        <family val="2"/>
        <charset val="204"/>
      </rPr>
      <t>200X60X1.0</t>
    </r>
    <r>
      <rPr>
        <sz val="10"/>
        <color indexed="8"/>
        <rFont val="AcadNusx"/>
      </rPr>
      <t xml:space="preserve">mm samagri konstruqcia </t>
    </r>
  </si>
  <si>
    <r>
      <t xml:space="preserve">rkinis sak. arxi </t>
    </r>
    <r>
      <rPr>
        <sz val="10"/>
        <color indexed="8"/>
        <rFont val="Arial"/>
        <family val="2"/>
        <charset val="204"/>
      </rPr>
      <t>100X60X1.0</t>
    </r>
    <r>
      <rPr>
        <sz val="10"/>
        <color indexed="8"/>
        <rFont val="AcadNusx"/>
      </rPr>
      <t xml:space="preserve">mm </t>
    </r>
  </si>
  <si>
    <r>
      <t xml:space="preserve">rkinis sak. arxis </t>
    </r>
    <r>
      <rPr>
        <sz val="10"/>
        <color indexed="8"/>
        <rFont val="Arial"/>
        <family val="2"/>
        <charset val="204"/>
      </rPr>
      <t>100X60X1.0</t>
    </r>
    <r>
      <rPr>
        <sz val="10"/>
        <color indexed="8"/>
        <rFont val="AcadNusx"/>
      </rPr>
      <t>mm Tavsaxuri</t>
    </r>
  </si>
  <si>
    <r>
      <t xml:space="preserve">rkinis sak. arxis </t>
    </r>
    <r>
      <rPr>
        <sz val="10"/>
        <color indexed="8"/>
        <rFont val="Arial"/>
        <family val="2"/>
        <charset val="204"/>
      </rPr>
      <t>100X60X1.0</t>
    </r>
    <r>
      <rPr>
        <sz val="10"/>
        <color indexed="8"/>
        <rFont val="AcadNusx"/>
      </rPr>
      <t xml:space="preserve">mm samagri konstruqcia </t>
    </r>
  </si>
  <si>
    <r>
      <t xml:space="preserve">kibisebri rkinis sak. arxi </t>
    </r>
    <r>
      <rPr>
        <sz val="10"/>
        <color indexed="8"/>
        <rFont val="Arial"/>
        <family val="2"/>
        <charset val="204"/>
      </rPr>
      <t>300X60X2.0</t>
    </r>
    <r>
      <rPr>
        <sz val="10"/>
        <color indexed="8"/>
        <rFont val="AcadNusx"/>
      </rPr>
      <t>mm</t>
    </r>
  </si>
  <si>
    <r>
      <t xml:space="preserve">kibisebri rkinis sak. arxis </t>
    </r>
    <r>
      <rPr>
        <sz val="10"/>
        <color indexed="8"/>
        <rFont val="Arial"/>
        <family val="2"/>
        <charset val="204"/>
      </rPr>
      <t>300X60X2.0</t>
    </r>
    <r>
      <rPr>
        <sz val="10"/>
        <color indexed="8"/>
        <rFont val="AcadNusx"/>
      </rPr>
      <t xml:space="preserve">mm kedelze samagri konstruqcia </t>
    </r>
  </si>
  <si>
    <r>
      <t xml:space="preserve">kibisebri rkinis sak. arxi </t>
    </r>
    <r>
      <rPr>
        <sz val="10"/>
        <color indexed="8"/>
        <rFont val="Arial"/>
        <family val="2"/>
        <charset val="204"/>
      </rPr>
      <t>600X60X2.0</t>
    </r>
    <r>
      <rPr>
        <sz val="10"/>
        <color indexed="8"/>
        <rFont val="AcadNusx"/>
      </rPr>
      <t>mm</t>
    </r>
  </si>
  <si>
    <r>
      <t xml:space="preserve">kibisebri rkinis sak. arxis </t>
    </r>
    <r>
      <rPr>
        <sz val="10"/>
        <color indexed="8"/>
        <rFont val="Arial"/>
        <family val="2"/>
        <charset val="204"/>
      </rPr>
      <t>600X60X2.0</t>
    </r>
    <r>
      <rPr>
        <sz val="10"/>
        <color indexed="8"/>
        <rFont val="AcadNusx"/>
      </rPr>
      <t xml:space="preserve">mm Werze samagri konstruqcia </t>
    </r>
  </si>
  <si>
    <t>დამიწება Earthing</t>
  </si>
  <si>
    <t xml:space="preserve">damiwebis glinula 10mm </t>
  </si>
  <si>
    <t xml:space="preserve">damiwebis zolovana 40X4 mm </t>
  </si>
  <si>
    <r>
      <t>damiwebis vertikaluri Camamiwebeli (</t>
    </r>
    <r>
      <rPr>
        <sz val="10"/>
        <color indexed="8"/>
        <rFont val="Arial"/>
        <family val="2"/>
        <charset val="204"/>
      </rPr>
      <t xml:space="preserve"> L = 1.50 </t>
    </r>
    <r>
      <rPr>
        <sz val="10"/>
        <color indexed="8"/>
        <rFont val="AcadNusx"/>
      </rPr>
      <t>m )</t>
    </r>
  </si>
  <si>
    <t>sainspeqcio Wa</t>
  </si>
  <si>
    <t>damiwebis konturis samontaJo kompleqti</t>
  </si>
  <si>
    <t>მეხამრიდი</t>
  </si>
  <si>
    <r>
      <t>aqtiuri mexamridi</t>
    </r>
    <r>
      <rPr>
        <sz val="10"/>
        <color indexed="8"/>
        <rFont val="Arial"/>
        <family val="2"/>
        <charset val="204"/>
      </rPr>
      <t xml:space="preserve"> FOREND PETEX-L (∆L:60)</t>
    </r>
  </si>
  <si>
    <r>
      <t xml:space="preserve">mexamridis sayrdeni anZa </t>
    </r>
    <r>
      <rPr>
        <sz val="10"/>
        <color indexed="8"/>
        <rFont val="Arial"/>
        <family val="2"/>
        <charset val="204"/>
      </rPr>
      <t>Ø76</t>
    </r>
    <r>
      <rPr>
        <sz val="10"/>
        <color indexed="8"/>
        <rFont val="AcadNusx"/>
      </rPr>
      <t>mm (galvaniz.)</t>
    </r>
  </si>
  <si>
    <t>gadamyvani detali xraxniT  (galvaniz.)</t>
  </si>
  <si>
    <r>
      <t xml:space="preserve">mexamridis sayrdeni anZis samagri WanWiki </t>
    </r>
    <r>
      <rPr>
        <sz val="10"/>
        <color indexed="8"/>
        <rFont val="Arial"/>
        <family val="2"/>
        <charset val="204"/>
      </rPr>
      <t>M12</t>
    </r>
  </si>
  <si>
    <r>
      <t xml:space="preserve">foladis zoli </t>
    </r>
    <r>
      <rPr>
        <sz val="10"/>
        <color indexed="8"/>
        <rFont val="Arial"/>
        <family val="2"/>
        <charset val="204"/>
      </rPr>
      <t>40X4</t>
    </r>
    <r>
      <rPr>
        <sz val="10"/>
        <color indexed="8"/>
        <rFont val="AcadNusx"/>
      </rPr>
      <t xml:space="preserve"> mm. (galvaniz.)</t>
    </r>
  </si>
  <si>
    <r>
      <t xml:space="preserve">foladis zolis </t>
    </r>
    <r>
      <rPr>
        <sz val="10"/>
        <color indexed="8"/>
        <rFont val="Arial"/>
        <family val="2"/>
        <charset val="204"/>
      </rPr>
      <t>40X4</t>
    </r>
    <r>
      <rPr>
        <sz val="10"/>
        <color indexed="8"/>
        <rFont val="AcadNusx"/>
      </rPr>
      <t xml:space="preserve"> mm. (galvaniz.) samagri</t>
    </r>
  </si>
  <si>
    <r>
      <t xml:space="preserve">foladis zolis </t>
    </r>
    <r>
      <rPr>
        <sz val="10"/>
        <color indexed="8"/>
        <rFont val="Arial"/>
        <family val="2"/>
        <charset val="204"/>
      </rPr>
      <t>40X4</t>
    </r>
    <r>
      <rPr>
        <sz val="10"/>
        <color indexed="8"/>
        <rFont val="AcadNusx"/>
      </rPr>
      <t xml:space="preserve"> mm. (galvaniz.) gadasambeli</t>
    </r>
  </si>
  <si>
    <r>
      <t xml:space="preserve">damcavi polieTilenis  mili </t>
    </r>
    <r>
      <rPr>
        <sz val="10"/>
        <color indexed="8"/>
        <rFont val="ZapfHumnst BT"/>
        <family val="2"/>
      </rPr>
      <t xml:space="preserve">Ø </t>
    </r>
    <r>
      <rPr>
        <sz val="10"/>
        <color indexed="8"/>
        <rFont val="AcadNusx"/>
      </rPr>
      <t>50mm.</t>
    </r>
  </si>
  <si>
    <r>
      <t xml:space="preserve">damcavi polieTileni </t>
    </r>
    <r>
      <rPr>
        <sz val="10"/>
        <color indexed="8"/>
        <rFont val="ZapfHumnst BT"/>
        <family val="2"/>
      </rPr>
      <t>Ø</t>
    </r>
    <r>
      <rPr>
        <sz val="10"/>
        <color indexed="8"/>
        <rFont val="AcadNusx"/>
      </rPr>
      <t xml:space="preserve"> 50mm. milis samagri </t>
    </r>
  </si>
  <si>
    <r>
      <t xml:space="preserve">damiwebis Rero (spilenZiT dafar. specfoladi) </t>
    </r>
    <r>
      <rPr>
        <sz val="10"/>
        <color indexed="8"/>
        <rFont val="Arial"/>
        <family val="2"/>
        <charset val="204"/>
      </rPr>
      <t>20</t>
    </r>
    <r>
      <rPr>
        <sz val="10"/>
        <color indexed="8"/>
        <rFont val="AcadNusx"/>
      </rPr>
      <t>mm</t>
    </r>
  </si>
  <si>
    <t>damiwebis Rerosa da zolis gadabmis detali</t>
  </si>
  <si>
    <t xml:space="preserve">zolis jvaredini SemakavSirebeli  </t>
  </si>
  <si>
    <r>
      <t xml:space="preserve">damiwebis Reros Tavi  </t>
    </r>
    <r>
      <rPr>
        <sz val="10"/>
        <color indexed="8"/>
        <rFont val="Arial"/>
        <family val="2"/>
        <charset val="204"/>
      </rPr>
      <t xml:space="preserve">Ø20  </t>
    </r>
  </si>
  <si>
    <r>
      <t xml:space="preserve">damiwebis Reros bolo </t>
    </r>
    <r>
      <rPr>
        <sz val="10"/>
        <color indexed="8"/>
        <rFont val="Arial"/>
        <family val="2"/>
        <charset val="204"/>
      </rPr>
      <t xml:space="preserve">Ø20  </t>
    </r>
  </si>
  <si>
    <t>Transportation Costs:</t>
  </si>
  <si>
    <t>Sub Total</t>
  </si>
  <si>
    <t>Overhead Costs:</t>
  </si>
  <si>
    <t>Sub-Total</t>
  </si>
  <si>
    <t>Profit:</t>
  </si>
  <si>
    <t>Unforseen Expenses:</t>
  </si>
  <si>
    <t>VAT</t>
  </si>
  <si>
    <t>GRAND TOTAL</t>
  </si>
  <si>
    <t>ჰაერსატარი მოთუთიებული ფოლადის სისქით 0,5მმ</t>
  </si>
  <si>
    <r>
      <t>მ</t>
    </r>
    <r>
      <rPr>
        <vertAlign val="superscript"/>
        <sz val="12"/>
        <color theme="1"/>
        <rFont val="Arial"/>
        <family val="2"/>
        <charset val="204"/>
      </rPr>
      <t>2</t>
    </r>
  </si>
  <si>
    <t>ჰაერსატარი მოთუთიებული ფოლადის სისქით 0,7მმ</t>
  </si>
  <si>
    <r>
      <t>მ</t>
    </r>
    <r>
      <rPr>
        <vertAlign val="superscript"/>
        <sz val="12"/>
        <rFont val="Arial"/>
        <family val="2"/>
        <charset val="204"/>
      </rPr>
      <t>2</t>
    </r>
  </si>
  <si>
    <t>ჰაერსატარი მოთუთიებული ფოლადის სისქით 0,9მმ</t>
  </si>
  <si>
    <t>ჰაერსატარის იზოლაცია კაუჩუკის სისქით 13მმ</t>
  </si>
  <si>
    <t>გოფრირებული ჰაერსატარი D 102 მმ</t>
  </si>
  <si>
    <t>მ</t>
  </si>
  <si>
    <t>გოფრირებული ჰაერსატარი D 152 მმ</t>
  </si>
  <si>
    <t>გოფრირებული ჰაერსატარი D 203 მმ</t>
  </si>
  <si>
    <t>დამხმარე და საინსტალაციო მასალები</t>
  </si>
  <si>
    <t>კომპლ.</t>
  </si>
  <si>
    <t xml:space="preserve">კვამლგამწოვი სარქველი ელ. მაგნიტური მართვით  (800X350) </t>
  </si>
  <si>
    <t xml:space="preserve">ჯეტ ვენტილატორი 9500 მ3/სთ 4500მ3/სთ </t>
  </si>
  <si>
    <t>კომპ</t>
  </si>
  <si>
    <t>ცხაური 600X600</t>
  </si>
  <si>
    <t>ცხაური 800X400</t>
  </si>
  <si>
    <t>ცხაური D 160მმ</t>
  </si>
  <si>
    <t>ჰაერის მარეგურილებელი დემფერი 200X150</t>
  </si>
  <si>
    <t>ჰაერის მარეგურილებელი დემფერი 200X200</t>
  </si>
  <si>
    <t>ჰაერის მარეგურილებელი დემფერი 300X150</t>
  </si>
  <si>
    <t>ჰაერის მარეგურილებელი დემფერი 300X200</t>
  </si>
  <si>
    <t>ჰაერის მარეგურილებელი დემფერი 300X300</t>
  </si>
  <si>
    <t>ჰაერის მარეგურილებელი დემფერი 400X200</t>
  </si>
  <si>
    <t>ჰაერის მარეგურილებელი დემფერი 400X250</t>
  </si>
  <si>
    <t>ჰაერის მარეგურილებელი დემფერი 400X400</t>
  </si>
  <si>
    <t>ჰაერის მარეგურილებელი დემფერი 450X300</t>
  </si>
  <si>
    <t>ჰაერის მარეგურილებელი დემფერი 500X250</t>
  </si>
  <si>
    <t>ჰაერის მარეგურილებელი დემფერი 500X300</t>
  </si>
  <si>
    <t>ჰაერის მარეგურილებელი დემფერი 500X500</t>
  </si>
  <si>
    <t>ჰაერის მარეგურილებელი დემფერი 800X400</t>
  </si>
  <si>
    <t>ჰაერის მარეგურილებელი დემფერი 800X700</t>
  </si>
  <si>
    <t>ჰაერის მარეგურილებელი დემფერი 900X450</t>
  </si>
  <si>
    <t>ჰაერის მარეგურილებელი დემფერი 900X500</t>
  </si>
  <si>
    <t>ჰაერის მარეგურილებელი დემფერი 900X700</t>
  </si>
  <si>
    <t>ჰაერის მარეგურილებელი დემფერი 1500X1300</t>
  </si>
  <si>
    <t>დანადგარები</t>
  </si>
  <si>
    <t>სამაცივრე დანადგარი (ჩილერი) კონდესატორის ჰაერით გაგრილებით სიცივის წარმადობით 1185 კვტ, წყლის პარამეტრები 7 -12 ºC, ეკოლოგიურად სუფთა მაცივარაგენტზე (R410A, R407C, R134A) მომუშავე.</t>
  </si>
  <si>
    <t>სამაცივრე დანადგარი (ჩილერი) კონდესატორის ჰაერით გაგრილებით სიცივის წარმადობით 770 კვტ, წყლის პარამეტრები 7 -12 ºC, ეკოლოგიურად სუფთა მაცივარაგენტზე (R410A, R407C, R134A) მომუშავე.</t>
  </si>
  <si>
    <t>ქვაბი ფოლადის  1163 kw/h ---- 1 000 000 kcal/h</t>
  </si>
  <si>
    <t>გაზის სანთურა  - 20mbar ---- 450-1650 Kw</t>
  </si>
  <si>
    <t>დიზელის სანთურა ---- 410-1580 Kw</t>
  </si>
  <si>
    <t>ფოლადის მილი Ø 300მმ (ქვაბის საკვამურისთვის)</t>
  </si>
  <si>
    <t>მეტრი</t>
  </si>
  <si>
    <t>ფოლადის მილი სამკაპი Ø 300მმ  (ქვაბის საკვამურისთვის)</t>
  </si>
  <si>
    <t>ჰაერსატარი მოთუთიებული ფოლადის სისქით 0,7მმ  (ქვაბის საკვამურისთვის)</t>
  </si>
  <si>
    <t>მილების თბოიზოლაცია ფოლგირებული შლანგური აქაფებული კაუჩუკით, იზოლაციის სისქე 13მმ , იზოლაციის თბოგამტარობა არანაკლებ 0,45ვტ/მ.0C     (ქვაბის საკვამურისთვის)</t>
  </si>
  <si>
    <t>კედლის საკონდენსაციო ქვაბი 120 კვტ სიმძლავრის</t>
  </si>
  <si>
    <t>კედლის საკონდენსაციო ქვაბის საკვამური</t>
  </si>
  <si>
    <t>კედლის ქვაბების შემკრები კოლექტორის კვანძი (თავისი ჰიდრომოდულით)</t>
  </si>
  <si>
    <t>ჰიდრომოდული  Ø 300mm</t>
  </si>
  <si>
    <t>ფირფიტოვანი თბომცვლელი გაგრილებისთვის 255 კვტ სიმძლავრის</t>
  </si>
  <si>
    <t>ფირფიტოვანი თბომცვლელი გათბობისთვის 220 კვტ სიმძლავრის</t>
  </si>
  <si>
    <t>საფართოვებელი ავზი 500 Lt (10 bar)</t>
  </si>
  <si>
    <t>საფართოვებელი ავზი 300 Lt (10 bar)</t>
  </si>
  <si>
    <t>საფართოვებელი ავზი 150 Lt (10 bar)</t>
  </si>
  <si>
    <t>მილები და ფიტინგები</t>
  </si>
  <si>
    <t xml:space="preserve">პოლიპროპილენის ალუმინით არმირებული მილი  Ø 32*5,4mm PN25 </t>
  </si>
  <si>
    <t xml:space="preserve">პოლიპროპილენის ალუმინით არმირებული მილი  Ø 50*6,7mm PN25 </t>
  </si>
  <si>
    <t xml:space="preserve">პოლიპროპილენის ალუმინით არმირებული მილი  Ø 50*8,3mm PN25 </t>
  </si>
  <si>
    <t xml:space="preserve">პოლიპროპილენის ალუმინით არმირებული მილი  Ø 63*10,5mm PN25 </t>
  </si>
  <si>
    <t xml:space="preserve">პოლიპროპილენის ალუმინით არმირებული მილი  Ø 75*12,5mm PN25 </t>
  </si>
  <si>
    <t>პოლიპროპილენის ალუმინით არმირებული მილი  Ø 90*15mm PN25</t>
  </si>
  <si>
    <t>პოლიპროპილენის ალუმინით არმირებული მილი  Ø 110*18,4mm PN25</t>
  </si>
  <si>
    <t xml:space="preserve">მინაბოჭკოვანი მილი SDR 11      Ø 125  </t>
  </si>
  <si>
    <t xml:space="preserve">მინაბოჭკოვანი მილი SDR 11      Ø 160    </t>
  </si>
  <si>
    <t>28/13მმ კაუჩუკის თბოიზოლაცია</t>
  </si>
  <si>
    <t>35/13მმ კაუჩუკის თბოიზოლაცია</t>
  </si>
  <si>
    <t>48/13მმ კაუჩუკის თბოიზოლაცია</t>
  </si>
  <si>
    <t>60/13მმ კაუჩუკის თბოიზოლაცია</t>
  </si>
  <si>
    <t xml:space="preserve">76/13მმ კაუჩუკის თბოიზოლაცია </t>
  </si>
  <si>
    <t xml:space="preserve">89/13მმ კაუჩუკის თბოიზოლაცია </t>
  </si>
  <si>
    <t xml:space="preserve">114/13მმ კაუჩუკის თბოიზოლაცია </t>
  </si>
  <si>
    <t>მილების თბოიზოლაცია ფოლგირებული შლანგური აქაფებული კაუჩუკით, იზოლაციის სისქე 13მმ , იზოლაციის თბოგამტარობა არანაკლებ 0,45ვტ/მ.0C     (SDR 11       -       Ø 125  და Ø 160 მილებისთვის  )</t>
  </si>
  <si>
    <t xml:space="preserve">32 მმ მუხლი 90° </t>
  </si>
  <si>
    <t xml:space="preserve">40 მმ მუხლი 90° </t>
  </si>
  <si>
    <t xml:space="preserve">50 მმ მუხლი 90° </t>
  </si>
  <si>
    <t xml:space="preserve">63 მმ მუხლი 90° </t>
  </si>
  <si>
    <t xml:space="preserve">75 მმ მუხლი 90° </t>
  </si>
  <si>
    <t xml:space="preserve">90 მმ მუხლი 90° </t>
  </si>
  <si>
    <t xml:space="preserve">110 მმ მუხლი 90° </t>
  </si>
  <si>
    <t xml:space="preserve">125 მმ მუხლი 90° </t>
  </si>
  <si>
    <t xml:space="preserve">160 მმ მუხლი 90° </t>
  </si>
  <si>
    <t>40-32 მმ გადამყვანი</t>
  </si>
  <si>
    <t>50-32 მმ გადამყვანი</t>
  </si>
  <si>
    <t>50-40 მმ გადამყვანი</t>
  </si>
  <si>
    <t>63-32 მმ გადამყვანი</t>
  </si>
  <si>
    <t>63-40 მმ გადამყვანი</t>
  </si>
  <si>
    <t>63-50 მმ გადამყვანი</t>
  </si>
  <si>
    <t>75-32 მმ გადამყვანი</t>
  </si>
  <si>
    <t>75-40 მმ გადამყვანი</t>
  </si>
  <si>
    <t>75-50 მმ გადამყვანი</t>
  </si>
  <si>
    <t>75-63 მმ გადამყვანი</t>
  </si>
  <si>
    <t>90-50 მმ გადამყვანი</t>
  </si>
  <si>
    <t>90-63 მმ გადამყვანი</t>
  </si>
  <si>
    <t>90-75 მმ გადამყვანი</t>
  </si>
  <si>
    <t>110-75 მმ გადამყვანი</t>
  </si>
  <si>
    <t>110-90 მმ გადამყვანი</t>
  </si>
  <si>
    <t>125-90 მმ გადამყვანი</t>
  </si>
  <si>
    <t>160-125 მმ გადამყვანი</t>
  </si>
  <si>
    <t>50 მმ სამკაპი</t>
  </si>
  <si>
    <t>63 მმ სამკაპი</t>
  </si>
  <si>
    <t>75 მმ სამკაპი</t>
  </si>
  <si>
    <t>90 მმ სამკაპი</t>
  </si>
  <si>
    <t>110 მმ სამკაპი</t>
  </si>
  <si>
    <t>125 მმ სამკაპი</t>
  </si>
  <si>
    <t>160 მმ სამკაპი</t>
  </si>
  <si>
    <t>32 მმ ქურო (გადასაბმელი)</t>
  </si>
  <si>
    <t>40 მმ ქურო (გადასაბმელი)</t>
  </si>
  <si>
    <t>50 მმ ქურო (გადასაბმელი)</t>
  </si>
  <si>
    <t>63 მმ ქურო (გადასაბმელი)</t>
  </si>
  <si>
    <t>75 მმ ქურო (გადასაბმელი)</t>
  </si>
  <si>
    <t>90 მმ ქურო (გადასაბმელი)</t>
  </si>
  <si>
    <t>110 მმ ქურო (გადასაბმელი)</t>
  </si>
  <si>
    <t>125 მმ ქურო (გადასაბმელი)</t>
  </si>
  <si>
    <t>160 მმ ქურო (გადასაბმელი)</t>
  </si>
  <si>
    <t>Ø 75მმ საკანალიზაციო მილი (დრენაჟი)</t>
  </si>
  <si>
    <t>სხვადასხვა ფიტინგები (მუხლები; სამკაპები; გადამყვანები) მილების ღირებულების 20%</t>
  </si>
  <si>
    <t>საკანალიზაციო მილისთვის ჭერზე რკინის სამაგრები (შესაბამისი დიამეტრის მიხედვით) მილების ღირებულების 40%</t>
  </si>
  <si>
    <t>საცირკულაციო ტუმბოები და საინსტალაციო მასალები</t>
  </si>
  <si>
    <t>ჩილერის საცირკულაციო ტუმბო  1185 კვტ სიმძლავრისთვის              204-m³/h     H-5</t>
  </si>
  <si>
    <t>ჩილერის საცირკულაციო ტუმბო  770 კვტ სიმძლავრისთვის                132.8-m³/h     H-3</t>
  </si>
  <si>
    <t>ფოლადის ქვაბების საცირკულაციო ტუმბო   100-m³/h     H-3</t>
  </si>
  <si>
    <t>სავენტილაციო დანადგარი #1    საცირკულაციო ტუმბო გაგრილების კალორიფელზე   16.6-m³/h     H-4</t>
  </si>
  <si>
    <t>სავენტილაციო დანადგარი #1    საცირკულაციო ტუმბო გათბობის კალორიფელზე  9.2-m³/h     H-3</t>
  </si>
  <si>
    <t>სავენტილაციო დანადგარი #2    საცირკულაციო ტუმბო გაგრილების კალორიფელზე   15.5-m³/h     H-4</t>
  </si>
  <si>
    <t>სავენტილაციო დანადგარი #2    საცირკულაციო ტუმბო გათბობის კალორიფელზე  8.5-m³/h     H-3</t>
  </si>
  <si>
    <r>
      <t>სავენტილაციო დანადგარი #3    საცირკულაციო ტუმბო გაგრილების კალორიფელზე</t>
    </r>
    <r>
      <rPr>
        <sz val="12"/>
        <color theme="1"/>
        <rFont val="Arial"/>
        <family val="2"/>
      </rPr>
      <t xml:space="preserve">   17.6-m³/h     H-4</t>
    </r>
  </si>
  <si>
    <t>სავენტილაციო დანადგარი #3    საცირკულაციო ტუმბო გათბობის კალორიფელზე  9.7-m³/h     H-4</t>
  </si>
  <si>
    <t>სავენტილაციო დანადგარი #4    საცირკულაციო ტუმბო გაგრილების კალორიფელზე   13.7-m³/h     H-3</t>
  </si>
  <si>
    <t>სავენტილაციო დანადგარი #4    საცირკულაციო ტუმბო გათბობის კალორიფელზე  7.6-m³/h     H-3</t>
  </si>
  <si>
    <t>სავენტილაციო დანადგარი #5    საცირკულაციო ტუმბო გაგრილების კალორიფელზე   15.8-m³/h     H-4</t>
  </si>
  <si>
    <t>სავენტილაციო დანადგარი #5    საცირკულაციო ტუმბო გათბობის კალორიფელზე  8.8-m³/h     H-3</t>
  </si>
  <si>
    <t>სავენტილაციო დანადგარი #6    საცირკულაციო ტუმბო გაგრილების კალორიფელზე   13-m³/h     H-3</t>
  </si>
  <si>
    <t>სავენტილაციო დანადგარი #6    საცირკულაციო ტუმბო გათბობის კალორიფელზე  7-m³/h     H-2.5</t>
  </si>
  <si>
    <t>სავენტილაციო დანადგარი #7    საცირკულაციო ტუმბო გაგრილების კალორიფელზე   9-m³/h     H-3</t>
  </si>
  <si>
    <t>სავენტილაციო დანადგარი #7    საცირკულაციო ტუმბო გათბობის კალორიფელზე  5-m³/h     H-2.5</t>
  </si>
  <si>
    <t>სავენტილაციო დანადგარი #8    საცირკულაციო ტუმბო გაგრილების კალორიფელზე   8.6-m³/h     H-3</t>
  </si>
  <si>
    <t>სავენტილაციო დანადგარი #8    საცირკულაციო ტუმბო გათბობის კალორიფელზე  4.7-m³/h     H-2.5</t>
  </si>
  <si>
    <t xml:space="preserve"> სისტემის #1    საცირკულაციო ტუმბო  39-m³/h     H-10.5     (სიხშირული მართვით)</t>
  </si>
  <si>
    <t xml:space="preserve"> სისტემის #2    საცირკულაციო ტუმბო  45.7-m³/h     H-11.5     (სიხშირული მართვით)</t>
  </si>
  <si>
    <t xml:space="preserve"> სისტემის #3    საცირკულაციო ტუმბო  73.8-m³/h     H-11.5    (სიხშირული მართვით)</t>
  </si>
  <si>
    <t xml:space="preserve"> სისტემის #4    საცირკულაციო ტუმბო  72-m³/h     H-11.5     (სიხშირული მართვით)</t>
  </si>
  <si>
    <t xml:space="preserve"> სისტემის #5    საცირკულაციო ტუმბო  56.8-m³/h     H-11.5      (სიხშირული მართვით)</t>
  </si>
  <si>
    <t xml:space="preserve"> სისტემის #6    საცირკულაციო ტუმბო  53.5-m³/h     H-10     (სიხშირული მართვით)</t>
  </si>
  <si>
    <t xml:space="preserve"> სისტემის #7    საცირკულაციო ტუმბო  45.5-m³/h     H-7.5     (სიხშირული მართვით)</t>
  </si>
  <si>
    <t xml:space="preserve"> სისტემის #8    საცირკულაციო ტუმბო  71-m³/h     H-11      (სიხშირული მართვით)</t>
  </si>
  <si>
    <t xml:space="preserve"> სისტემის #9    საცირკულაციო ტუმბო  77.5-m³/h     H-10.5      (სიხშირული მართვით)</t>
  </si>
  <si>
    <t xml:space="preserve"> სისტემის #10    საცირკულაციო ტუმბო  38.5-m³/h     H-11      (სიხშირული მართვით)</t>
  </si>
  <si>
    <t xml:space="preserve"> სისტემის #11    საცირკულაციო ტუმბო  31-m³/h     H-8      (სიხშირული მართვით)</t>
  </si>
  <si>
    <t xml:space="preserve"> სისტემის #12    საცირკულაციო ტუმბო  50.4-m³/h     H-8      (სიხშირული მართვით)</t>
  </si>
  <si>
    <t xml:space="preserve"> სისტემის #13    საცირკულაციო ტუმბო  32.4-m³/h     H-11     (სიხშირული მართვით)</t>
  </si>
  <si>
    <t xml:space="preserve"> სისტემის #14    საცირკულაციო ტუმბო  8.6-m³/h     H-8     (სიხშირული მართვით)</t>
  </si>
  <si>
    <t xml:space="preserve"> სისტემის #15    საცირკულაციო ტუმბო  42.5-m³/h     H-5      (სიხშირული მართვით)</t>
  </si>
  <si>
    <t xml:space="preserve"> სისტემის #16    საცირკულაციო ტუმბო  50-m³/h     H-5     (სიხშირული მართვით)</t>
  </si>
  <si>
    <t xml:space="preserve"> სისტემის #17    საცირკულაციო ტუმბო  25.5-m³/h     H-4      (სიხშირული მართვით)</t>
  </si>
  <si>
    <t xml:space="preserve"> სისტემის #18    საცირკულაციო ტუმბო  27.4-m³/h     H-4     (სიხშირული მართვით)</t>
  </si>
  <si>
    <t xml:space="preserve"> სის. კოშკის #1    საცირკულაციო ტუმბო  8.6-m³/h     H-3     (სიხშირული მართვით)</t>
  </si>
  <si>
    <t xml:space="preserve"> სის. კოშკის #2    საცირკულაციო ტუმბო  4.7-m³/h     H-3     (სიხშირული მართვით)</t>
  </si>
  <si>
    <t xml:space="preserve"> სის. კოშკის #3    საცირკულაციო ტუმბო  9-m³/h     H-3    (სიხშირული მართვით)</t>
  </si>
  <si>
    <t xml:space="preserve"> სის. კოშკის #4   საცირკულაციო ტუმბო  5-m³/h     H-5     (სიხშირული მართვით)</t>
  </si>
  <si>
    <t xml:space="preserve"> სის. კოშკის #5   საცირკულაციო ტუმბო  62.-m³/h     H-6     (სიხშირული მართვით)</t>
  </si>
  <si>
    <t xml:space="preserve"> სის. კოშკის #6    საცირკულაციო ტუმბო  45-m³/h     H-5    (სიხშირული მართვით)</t>
  </si>
  <si>
    <t xml:space="preserve"> სის. კოშკის #7    საცირკულაციო ტუმბო  45-m³/h     H-10     (სიხშირული მართვით)</t>
  </si>
  <si>
    <t>ფილტრი   Ø 125მმ</t>
  </si>
  <si>
    <t>ფილტრი   Ø 100მმ</t>
  </si>
  <si>
    <t>ფილტრი   Ø 50მმ</t>
  </si>
  <si>
    <t>ფილტრი   Ø 40მმ</t>
  </si>
  <si>
    <t>ვენტილი   Ø 125მმ</t>
  </si>
  <si>
    <t>ვენტილი   Ø 100მმ</t>
  </si>
  <si>
    <t>ვენტილი   Ø 75მმ</t>
  </si>
  <si>
    <t>ვენტილი   Ø 50მმ</t>
  </si>
  <si>
    <t>ვენტილი   Ø 40მმ</t>
  </si>
  <si>
    <t>კომპენსატორი   Ø 125მმ</t>
  </si>
  <si>
    <t>კომპენსატორი   Ø 100მმ</t>
  </si>
  <si>
    <t>კომპენსატორი   Ø 50მმ</t>
  </si>
  <si>
    <t>კომპენსატორი   Ø 40მმ</t>
  </si>
  <si>
    <t>მანომეტრი</t>
  </si>
  <si>
    <t>თერმომანომეტრი</t>
  </si>
  <si>
    <t>საკვალთი დისკური საბრუნით; მილტუჩი; შუასადები; მილტუჩის ადაპტორი; გადამყვანები; ჰაერგამშვებები; ვენტილები; უკუსარქველები; დამცველი სარქველები; ავტომატური ჰაერგამშვებები.</t>
  </si>
  <si>
    <t>დამხმარე მასალები</t>
  </si>
  <si>
    <t>საინსტალაციო მასალები</t>
  </si>
  <si>
    <t>ფოლადის მილი   Ø 40*3.5მმ</t>
  </si>
  <si>
    <t>ფოლადის მილი   Ø 50*3.5მმ</t>
  </si>
  <si>
    <t>ფოლადის მილი   Ø 90*4.0მმ</t>
  </si>
  <si>
    <t>ფოლადის მილი   Ø 100*4.5მმ</t>
  </si>
  <si>
    <t>ფოლადის მილი   Ø 125*4.5მმ</t>
  </si>
  <si>
    <t>ფოლადის მილი   Ø 150*4.5მმ</t>
  </si>
  <si>
    <t>ფოლადის მილი   Ø 200*6.0მმ</t>
  </si>
  <si>
    <t>ფოლადის მილი   Ø 250*7.0მმ</t>
  </si>
  <si>
    <t>ფოლადის მილი   Ø 300*8.0მმ</t>
  </si>
  <si>
    <t>ფოლადის მილი   Ø 350*9.0მმ</t>
  </si>
  <si>
    <t>ფოლადის მილი   Ø 400*9.0მმ</t>
  </si>
  <si>
    <t>ფოლადის მილი   Ø 500*7.0მმ</t>
  </si>
  <si>
    <t>მილების თბოიზოლაცია ფოლგირებული შლანგური აქაფებული კაუჩუკით, იზოლაციის სისქე 13მმ , იზოლაციის თბოგამტარობა არანაკლებ 0,45ვტ/მ.0C     (ფოლადის მილებისთვის  )</t>
  </si>
  <si>
    <t>ფოლადის მუხლი   Ø 500 90*</t>
  </si>
  <si>
    <t>ფოლადის მუხლი   Ø 400 90*</t>
  </si>
  <si>
    <t>ფოლადის მუხლი   Ø 350 90*</t>
  </si>
  <si>
    <t>ფოლადის მუხლი   Ø 300 90*</t>
  </si>
  <si>
    <t>ფოლადის მუხლი   Ø 250 90*</t>
  </si>
  <si>
    <t>ფოლადის მუხლი   Ø 200 90*</t>
  </si>
  <si>
    <t>ფოლადის სამკაპი   Ø 400</t>
  </si>
  <si>
    <t>ფოლადის სამკაპი   Ø 350</t>
  </si>
  <si>
    <t>ფოლადის სამკაპი   Ø 300</t>
  </si>
  <si>
    <t>ფოლადის სამკაპი   Ø 250</t>
  </si>
  <si>
    <t>საბალანსო ვენტილები მექანიკური    DN32</t>
  </si>
  <si>
    <t>საბალანსო ვენტილები მექანიკური    DN40</t>
  </si>
  <si>
    <t>საბალანსო ვენტილები მექანიკური    DN50</t>
  </si>
  <si>
    <t>საბალანსო ვენტილები მექანიკური    DN65</t>
  </si>
  <si>
    <t>საბალანსო ვენტილები მექანიკური    DN80</t>
  </si>
  <si>
    <t>საბალანსო ვენტილები მექანიკური    DN100</t>
  </si>
  <si>
    <t>საბალანსო ვენტილები მექანიკური    DN150</t>
  </si>
  <si>
    <t>ცივი წყალსადენის მასალათა სპეციფიკაცია (შიდა)</t>
  </si>
  <si>
    <t>სატუმბი სადგური 3X (Q=6 m3/sT H=90)</t>
  </si>
  <si>
    <t>სატუმბი სადგური 3X (Q=6 m3/sT H=65)</t>
  </si>
  <si>
    <t xml:space="preserve">75 მმ მილი </t>
  </si>
  <si>
    <t xml:space="preserve">63 მმ მილი </t>
  </si>
  <si>
    <t xml:space="preserve">50 მმ მილი </t>
  </si>
  <si>
    <t xml:space="preserve">40 მმ მილი </t>
  </si>
  <si>
    <t>32 მმ მილი</t>
  </si>
  <si>
    <t>25 მმ მილი</t>
  </si>
  <si>
    <t>20 1/2" მუხლი შ/ხ</t>
  </si>
  <si>
    <t>40 მმ სფერული ვენტილი</t>
  </si>
  <si>
    <t>25  მმ სფერული ვენტილი</t>
  </si>
  <si>
    <t>32  მმ სფერული ვენტილი</t>
  </si>
  <si>
    <t xml:space="preserve">არკოს ვენტილი 20  </t>
  </si>
  <si>
    <t>25/20მმ გადამყვანი</t>
  </si>
  <si>
    <t>32/25მმ გადამყვანი</t>
  </si>
  <si>
    <t>40/32მმ გადამყვანი</t>
  </si>
  <si>
    <t>110მმ ქურო</t>
  </si>
  <si>
    <t>90მმ ქურო</t>
  </si>
  <si>
    <t>75მმ ქურო</t>
  </si>
  <si>
    <t>110/90/110მმ სამკაპი</t>
  </si>
  <si>
    <t>75/32/75მმ სამკაპი</t>
  </si>
  <si>
    <t>63/32/63მმ სამკაპი</t>
  </si>
  <si>
    <t>50/32/50მმ სამკაპი</t>
  </si>
  <si>
    <t>40/25/40მმ სამკაპი</t>
  </si>
  <si>
    <t>32/20/32მმ სამკაპი</t>
  </si>
  <si>
    <t>25/20/25მმ სამკაპი</t>
  </si>
  <si>
    <t>20მმ სამკაპი</t>
  </si>
  <si>
    <t>უნიტაზი სიფონით</t>
  </si>
  <si>
    <t>პისუარი</t>
  </si>
  <si>
    <t>110 მილის სამაგრი</t>
  </si>
  <si>
    <t>90 მილის სამაგრი</t>
  </si>
  <si>
    <t>75 მილის სამაგრი</t>
  </si>
  <si>
    <t>63 მილის სამაგრი</t>
  </si>
  <si>
    <t>50 მილის სამაგრი</t>
  </si>
  <si>
    <t>32 მილის სამაგრი</t>
  </si>
  <si>
    <t>25 მილის სამაგრი</t>
  </si>
  <si>
    <t>20 მილის სამაგრი</t>
  </si>
  <si>
    <t xml:space="preserve">დამხმარე და საინსტალაციო მასალა </t>
  </si>
  <si>
    <t>ცხელი წყალსადენის მასალათა სპეციფიკაცია (შიდა)</t>
  </si>
  <si>
    <t>25*3.5მმ მინა-ბოჭკოვანი მილი PN 20</t>
  </si>
  <si>
    <t>20*2,9მმ მინა-ბოჭკოვანი მილი PN 20</t>
  </si>
  <si>
    <t xml:space="preserve">მილის თბოიზოლაცია d-25 </t>
  </si>
  <si>
    <t xml:space="preserve">მილის თბოიზოლაცია d-20 </t>
  </si>
  <si>
    <t>25 მმ სფერული ვენტილი</t>
  </si>
  <si>
    <t>არკოს ვენტილი 20</t>
  </si>
  <si>
    <t>25/20 მმ გადამყვანი</t>
  </si>
  <si>
    <t>კანალიზაციის დგარების მასალათა სპეციფიკაცია</t>
  </si>
  <si>
    <t>50-1000 მმ საკანალიზაციო მილი</t>
  </si>
  <si>
    <t>100-3000მმ საკანალიზაციო მილი</t>
  </si>
  <si>
    <t>160-3000 მმ საკანალიზაციო მილი</t>
  </si>
  <si>
    <t>160-1000 მმ საკანალიზაციო მილი</t>
  </si>
  <si>
    <t>100მმ ხუფი</t>
  </si>
  <si>
    <t>50მმ ხუფი</t>
  </si>
  <si>
    <t>160 მმ მილის სამმაგი საკეტით</t>
  </si>
  <si>
    <t>100 მმ მილის სამმაგი საკეტით</t>
  </si>
  <si>
    <t>ფოლადის  უნაკერო მილი Ø 25 (მუხლი, ჯვარედი, სამკაპი, გადამყვანი, და აშ კომპლექტში)</t>
  </si>
  <si>
    <t>ფოლადის  უნაკერო მილი   Ø 32 (მუხლი, ჯვარედი, სამკაპი, გადამყვანი, და აშ კომპლექტში)</t>
  </si>
  <si>
    <t>ფოლადის  უნაკერო მილი   Ø 40 (მუხლი, ჯვარედი, სამკაპი, გადამყვანი, და აშ კომპლექტში)</t>
  </si>
  <si>
    <t>ფოლადის  უნაკერო მილი   Ø 50 (მუხლი, ჯვარედი, სამკაპი, გადამყვანი, და აშ კომპლექტში)</t>
  </si>
  <si>
    <t>ფოლადის  უნაკერო მილი   Ø 65 (მუხლი, ჯვარედი, სამკაპი, გადამყვანი, და აშ კომპლექტში)</t>
  </si>
  <si>
    <t>ფოლადის  უნაკერო მილი   Ø 80 (მუხლი, ჯვარედი, სამკაპი, გადამყვანი, და აშ კომპლექტში)</t>
  </si>
  <si>
    <t>ფოლადის  უნაკერო მილი   Ø 100 (მუხლი, ჯვარედი, სამკაპი, გადამყვანი, და აშ კომპლექტში)</t>
  </si>
  <si>
    <t>ფოლადის  უნაკერო მილი   Ø 150 (მუხლი, ჯვარედი, სამკაპი, გადამყვანი, და აშ კომპლექტში)</t>
  </si>
  <si>
    <t>სახანძრო ჰინდრანტი 20მ შლანგით</t>
  </si>
  <si>
    <t>სახანძრო სატუმბო სადგური  2x (Q=70 მ3/სთ,  H=90 მ)</t>
  </si>
  <si>
    <t>ჟოკეი ტუმბო  Q=3 მ3/სთ  H=90 მ</t>
  </si>
  <si>
    <t>14-ელექტროობა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</si>
  <si>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</si>
  <si>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</si>
  <si>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</si>
  <si>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</si>
  <si>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</si>
  <si>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გაზგაყვანილობა</t>
  </si>
  <si>
    <r>
      <t xml:space="preserve">kontaqtori </t>
    </r>
    <r>
      <rPr>
        <sz val="10"/>
        <color indexed="8"/>
        <rFont val="Arial"/>
        <family val="2"/>
        <charset val="204"/>
      </rPr>
      <t>3P/ 4.0 kW/230VAC</t>
    </r>
  </si>
  <si>
    <r>
      <rPr>
        <sz val="10"/>
        <color indexed="8"/>
        <rFont val="AcadNusx"/>
      </rPr>
      <t>Zravis dacvis avtomati 4.0</t>
    </r>
    <r>
      <rPr>
        <sz val="10"/>
        <color indexed="8"/>
        <rFont val="Arial"/>
        <family val="2"/>
        <charset val="204"/>
      </rPr>
      <t>-6.3 A</t>
    </r>
  </si>
  <si>
    <r>
      <rPr>
        <sz val="10"/>
        <color indexed="8"/>
        <rFont val="AcadNusx"/>
      </rPr>
      <t xml:space="preserve">Zravis dacvis avtomati </t>
    </r>
    <r>
      <rPr>
        <sz val="10"/>
        <color indexed="8"/>
        <rFont val="Arial"/>
        <family val="2"/>
        <charset val="204"/>
      </rPr>
      <t>1.6-2.5 A</t>
    </r>
  </si>
  <si>
    <t>samisamarTo saxanZro sakontrolo paneli ToTxmetlupiani</t>
  </si>
  <si>
    <t>Ventilation</t>
  </si>
  <si>
    <t>სახურავის კვამლგამწოვი ვენტილატორი  25000 მ3/სთ, 600 პა. 400C 120 წთ</t>
  </si>
  <si>
    <t>სახურავის კვამლგამწოვი ვენტილატორი  60000 მ3/სთ, 500 პა. 400C 120 წთ</t>
  </si>
  <si>
    <t>სახურავის კვამლგამწოვი ვენტილატორი  45000 მ3/სთ, 500 პა. 400C 120 წთ</t>
  </si>
  <si>
    <t>ცხაური 300X200</t>
  </si>
  <si>
    <t>სახანძრო დემფერი 150x150 რეაგირების დრო ≤ 200 წმ. ხანძარმედეგობის   დრო 90 წთ. ტემპერატურა 600 C</t>
  </si>
  <si>
    <t>სახანძრო დემფერი 250x250 რეაგირების დრო ≤ 200 წმ. ხანძარმედეგობის   დრო 90 წთ. ტემპერატურა 600 C</t>
  </si>
  <si>
    <t>სახანძრო დემფერი 400x300 რეაგირების დრო ≤ 200 წმ. ხანძარმედეგობის   დრო 90 წთ. ტემპერატურა 600 C</t>
  </si>
  <si>
    <t>სახანძრო დემფერი 500x300 რეაგირების დრო ≤ 200 წმ. ხანძარმედეგობის   დრო 90 წთ. ტემპერატურა 600 C</t>
  </si>
  <si>
    <t>სახანძრო დემფერი 800x400  რეაგირების დრო ≤ 200 წმ. ხანძარმედეგობის     დრო 90 წთ. ტემპერატურა 600 C</t>
  </si>
  <si>
    <t>სახანძრო დემფერი 950x400 რეაგირების დრო ≤ 200 წმ. ხანძარმედეგობის   დრო 90 წთ. ტემპერატურა 600 C</t>
  </si>
  <si>
    <t>სახანძრო დემფერი 1000x500 რეაგირების დრო ≤ 200 წმ. ხანძარმედეგობის დრო 90 წთ. ტემპერატურა 600 C</t>
  </si>
  <si>
    <t>სახანძრო დემფერი 1000x1000 რეაგირების დრო ≤ 200 წმ. ხანძარმედეგობის დრო 90 წთ. ტემპერატურა 600 C</t>
  </si>
  <si>
    <t>სახანძრო დემფერი 1100x800 რეაგირების დრო ≤ 200 წმ. ხანძარმედეგობის დრო 90 წთ. ტემპერატურა 600 C</t>
  </si>
  <si>
    <t>სახანძრო დემფერი 1100x1100 რეაგირების დრო ≤ 200 წმ. ხანძარმედეგობის დრო 90 წთ. ტემპერატურა 600 C</t>
  </si>
  <si>
    <t>სახანძრო დემფერი 1200x500რეაგირების დრო ≤ 200 წმ. ხანძარმედეგობის დრო 90 წთ. ტემპერატურა 600 C</t>
  </si>
  <si>
    <t>სახანძრო დემფერი 1300x700რეაგირების დრო ≤ 200 წმ. ხანძარმედეგობის დრო 90 წთ. ტემპერატურა 600 C</t>
  </si>
  <si>
    <t>სახანძრო დემფერი 1400x800 რეაგირების დრო ≤ 200 წმ. ხანძარმედეგობის დრო 90 წთ. ტემპერატურა 600 C</t>
  </si>
  <si>
    <t>სახანძრო დემფერი 1450x1000 რეაგირების დრო ≤ 200 წმ. ხანძარმედეგობის დრო 90 წთ. ტემპერატურა 600 C</t>
  </si>
  <si>
    <t>სახანძრო დემფერი 1500x1000რეაგირების დრო ≤ 200 წმ. ხანძარმედეგობის დრო 90 წთ. ტემპერატურა 6000 C</t>
  </si>
  <si>
    <t>სახანძრო დემფერი 1500x1300რეაგირების დრო ≤ 200 წმ. ხანძარმედეგობის დრო 90 წთ. ტემპერატურა 6000 C</t>
  </si>
  <si>
    <t>სახანძრო დემფერი 1600x1100რეაგირების დრო ≤ 200 წმ. ხანძარმედეგობის დრო 90 წთ. ტემპერატურა 6000 C</t>
  </si>
  <si>
    <t>სახანძრო დემფერი 1600x1200რეაგირების დრო ≤ 200 წმ. ხანძარმედეგობის დრო 90 წთ. ტემპერატურა 6000 C</t>
  </si>
  <si>
    <t>სახანძრო დემფერი 1700x1000რეაგირების დრო ≤ 200 წმ. ხანძარმედეგობის დრო 90 წთ. ტემპერატურა 6000 C</t>
  </si>
  <si>
    <t>ჰაერის მარეგურილებელი დემფერი 300X250</t>
  </si>
  <si>
    <t>ჰაერის მარეგურილებელი დემფერი 400X300</t>
  </si>
  <si>
    <t>ჰაერის მარეგურილებელი დემფერი 600X400</t>
  </si>
  <si>
    <t>ჰაერის მარეგურილებელი დემფერი 700X300</t>
  </si>
  <si>
    <t>ჰაერის მარეგურილებელი დემფერი 1100X500</t>
  </si>
  <si>
    <t>25 მმ მუხლი 90</t>
  </si>
  <si>
    <t>20 მმ მუხლი 90</t>
  </si>
  <si>
    <t>25/20/25სამკაპი</t>
  </si>
  <si>
    <t>100-1000მმ საკანალიზაციო მილი</t>
  </si>
  <si>
    <t>100-500 მმ საკანალიზაციო მილი</t>
  </si>
  <si>
    <t>100*100 სამკაპი 45</t>
  </si>
  <si>
    <t>50*50 სამკაპი 45</t>
  </si>
  <si>
    <t>100*50 სამკაპი 45</t>
  </si>
  <si>
    <t>160*45 გაშლილი მუხლი</t>
  </si>
  <si>
    <t>100*45 გაშლილი მუხლი</t>
  </si>
  <si>
    <t>50*45 გაშლილი მუხლი</t>
  </si>
  <si>
    <t>50*90 მუხლი</t>
  </si>
  <si>
    <t>100*50 გადამყვანი</t>
  </si>
  <si>
    <t>160*100 გადამყვანი</t>
  </si>
  <si>
    <t>კომპესატორი  Ø 150 მმ</t>
  </si>
  <si>
    <t>15- ვენტილაცია</t>
  </si>
  <si>
    <t>16- გათბობა- გაგრილება</t>
  </si>
  <si>
    <t>17- კანალიზაცია</t>
  </si>
  <si>
    <t>18 სახანძრო უსაფრთხოება</t>
  </si>
  <si>
    <t>კურსი 17.01.2018</t>
  </si>
  <si>
    <t>ჰიდრომოდული  Ø 500mm</t>
  </si>
  <si>
    <t>არხული ფანკოილი გაგრილება 11.5 კვტ გათბობა  15.8 კვტ ( "გრუშა"; სიფონი;დრეკადი მილი; სამაგრები)</t>
  </si>
  <si>
    <t xml:space="preserve">პოლიპროპილენის ვენტილი d=20 მმ </t>
  </si>
  <si>
    <t>პოლიპროპილენის ვენტილი d=32 მმ</t>
  </si>
  <si>
    <t>პოლიპროპილენის ვენტილი d=40 მმ</t>
  </si>
  <si>
    <t>პოლიპროპილენის ვენტილი d=50 მმ</t>
  </si>
  <si>
    <t xml:space="preserve">პოლიპროპილენის ვენტილი d=63 მმ </t>
  </si>
  <si>
    <t>პოლიპროპილენის ვენტილი d=75 მმ</t>
  </si>
  <si>
    <t>პოლიპროპილენის ვენტილი d=90 მმ</t>
  </si>
  <si>
    <t>პოლიპროპილენის ვენტილი d=110 მმ</t>
  </si>
  <si>
    <t>პოლიპროპილენის ვენტილი d=160 მმ</t>
  </si>
  <si>
    <t xml:space="preserve">სამსვლიანი ვენტილი ფანკოილისთვის ვენტილი d=50 მმ° </t>
  </si>
  <si>
    <t>სახანძრო სარქველი ელ. მაგნიტური მართვით  (500X500),          ხანძარმედეგობის დრო 30 წთ, ტემპერატურა 4000 C</t>
  </si>
  <si>
    <t>სახანძრო სარქველი ელ. მაგნიტური მართვით  (1000X1500),     ხანძარმედეგობის დრო 45 წთ, ტემპერატურა 4000 C</t>
  </si>
  <si>
    <t>მიმწოდებელი  ვენტილატორი 5000 მ3/სთ, 250 პა (რეგულირების გარეშე)</t>
  </si>
  <si>
    <t>მიმწოდებელი  ვენტილატორი  7000 მ3/სთ, 250 პა (რეგულირების გარეშე)</t>
  </si>
  <si>
    <t>არხული   ვენტილატორი  10000 მ3/სთ, 250 პა (რეგულირების გარეშე)</t>
  </si>
  <si>
    <t>მიმწოდებელი  ვენტილატორი  30000 მ3/სთ, 550 პა (რეგულირების გარეშე)</t>
  </si>
  <si>
    <t>სახურავის გამწოვი ვენტილატორი 3840 მ3/სთ, 400 პა. (რეგულირების გარეშე)</t>
  </si>
  <si>
    <t>სახურავის გამწოვი ვენტილატორი 2880 მ3/სთ, 150 პა. (რეგულირების გარეშე)</t>
  </si>
  <si>
    <t>სახურავის გამწოვი ვენტილატორი 3120 მ3/სთ, 150 პა. (რეგულირების გარეშე)</t>
  </si>
  <si>
    <t xml:space="preserve">110 მმ მილი </t>
  </si>
  <si>
    <t>150 მმ მილი (პოლიეთილენი)</t>
  </si>
  <si>
    <t>110 მმ მილი (პოლიეთილენი)</t>
  </si>
  <si>
    <t xml:space="preserve">90 მმ მილი </t>
  </si>
  <si>
    <t xml:space="preserve">20 მმ მილი </t>
  </si>
  <si>
    <r>
      <t>150 მმ პოლიეთილენის მუხლი 90</t>
    </r>
    <r>
      <rPr>
        <sz val="12"/>
        <color theme="1"/>
        <rFont val="Calibri"/>
        <family val="2"/>
      </rPr>
      <t>°</t>
    </r>
  </si>
  <si>
    <r>
      <t>110 მმ მუხლი 90</t>
    </r>
    <r>
      <rPr>
        <sz val="12"/>
        <color theme="1"/>
        <rFont val="Calibri"/>
        <family val="2"/>
      </rPr>
      <t>°</t>
    </r>
  </si>
  <si>
    <r>
      <t>110 მმ მუხლი 45</t>
    </r>
    <r>
      <rPr>
        <sz val="12"/>
        <color theme="1"/>
        <rFont val="Calibri"/>
        <family val="2"/>
      </rPr>
      <t>°</t>
    </r>
  </si>
  <si>
    <r>
      <t>90 მმ მუხლი 90</t>
    </r>
    <r>
      <rPr>
        <sz val="12"/>
        <color theme="1"/>
        <rFont val="Calibri"/>
        <family val="2"/>
      </rPr>
      <t>°</t>
    </r>
  </si>
  <si>
    <r>
      <t>75 მმ მუხლი 90</t>
    </r>
    <r>
      <rPr>
        <sz val="12"/>
        <color theme="1"/>
        <rFont val="Calibri"/>
        <family val="2"/>
      </rPr>
      <t>°</t>
    </r>
  </si>
  <si>
    <r>
      <t>32 მმ მუხლი 90</t>
    </r>
    <r>
      <rPr>
        <sz val="12"/>
        <color theme="1"/>
        <rFont val="Calibri"/>
        <family val="2"/>
      </rPr>
      <t>°</t>
    </r>
  </si>
  <si>
    <t>25 მმ მუხლი 90°</t>
  </si>
  <si>
    <t>20 მმ მუხლი 90°</t>
  </si>
  <si>
    <t>63  მმ სფერული ვენტილი</t>
  </si>
  <si>
    <t>75  მმ სფერული ვენტილი</t>
  </si>
  <si>
    <t>110 მმ სფერული ვენტილი</t>
  </si>
  <si>
    <t>150 მმ სფერული ვენტილი</t>
  </si>
  <si>
    <t>90/75მმ გადამყვანი</t>
  </si>
  <si>
    <t>75/63მმ გადამყვანი</t>
  </si>
  <si>
    <t>63/40მმ გადამყვანი</t>
  </si>
  <si>
    <t>63/50მმ გადამყვანი</t>
  </si>
  <si>
    <t>63/25მმ გადამყვანი</t>
  </si>
  <si>
    <t>50/40მმ გადამყვანი</t>
  </si>
  <si>
    <t>150/150/150მმ სამკაპი (პოლიპროპილენი)</t>
  </si>
  <si>
    <t>90/40/90მმ სამკაპი</t>
  </si>
  <si>
    <t>75/63/75მმ სამკაპი</t>
  </si>
  <si>
    <t>63/63/63მმ სამკაპი</t>
  </si>
  <si>
    <t>40/20/40მმ სამკაპი</t>
  </si>
  <si>
    <t>32/32/32მმ სამკაპი</t>
  </si>
  <si>
    <t>25/25/25მმ სამკაპი</t>
  </si>
  <si>
    <t>პირსაბანი სიფონით</t>
  </si>
  <si>
    <t>ცივი და ცხელი წყლის შემრევი პირსაბანისთვის</t>
  </si>
  <si>
    <t>150 მილის სამაგრი</t>
  </si>
  <si>
    <t>წყლის რეზერვუარის ავტომატური ჩამკეტი ტივტივა</t>
  </si>
  <si>
    <t>20 მმ სფერული ვენტილი</t>
  </si>
  <si>
    <t>25/25მმ სამკაპი</t>
  </si>
  <si>
    <t>წყლის გამაცხელებელი თერმექსი 50 ლ</t>
  </si>
  <si>
    <t>წყლის გამაცხელებელი თერმექსი 100 ლ</t>
  </si>
  <si>
    <t>50-2000 მმ საკანალიზაციო მილი</t>
  </si>
  <si>
    <t>50-3000 მმ საკანალიზაციო მილი</t>
  </si>
  <si>
    <t>50-500 მმ საკანალიზაციო მილი</t>
  </si>
  <si>
    <t>100-2000მმ საკანალიზაციო მილი</t>
  </si>
  <si>
    <t>100*100 სამკაპი 90</t>
  </si>
  <si>
    <t>100*90 მუხლი</t>
  </si>
  <si>
    <t>50 მმ მილის სამმაგი საკეტით</t>
  </si>
  <si>
    <t>50 ტრაპი</t>
  </si>
  <si>
    <t>კომლ.</t>
  </si>
  <si>
    <t>დიზელ-გენერატორი 600 კვა სიმძლავრის, მაყუჩი კაბინით და ავტომატიკის ბლოკით"Stand-by rated 639kVA , Prime rated 580kVA
3 ph , 400 Volt , 50 Hz – 1500 rpm with p.f 0,8
Daewoo 12DWV-645 Model Engine Idea Alternator</t>
  </si>
  <si>
    <t>MDBG</t>
  </si>
  <si>
    <t>damiweba neitralis salteebis sistema 800 a</t>
  </si>
  <si>
    <r>
      <t>avtomaturi amomrTveli</t>
    </r>
    <r>
      <rPr>
        <sz val="10"/>
        <color indexed="8"/>
        <rFont val="Arial"/>
        <family val="2"/>
        <charset val="204"/>
      </rPr>
      <t xml:space="preserve"> 1000</t>
    </r>
    <r>
      <rPr>
        <sz val="10"/>
        <color indexed="8"/>
        <rFont val="AcadNusx"/>
      </rPr>
      <t>a</t>
    </r>
    <r>
      <rPr>
        <sz val="10"/>
        <color indexed="8"/>
        <rFont val="Arial"/>
        <family val="2"/>
        <charset val="204"/>
      </rPr>
      <t xml:space="preserve"> 3 </t>
    </r>
    <r>
      <rPr>
        <sz val="10"/>
        <color indexed="8"/>
        <rFont val="AcadNusx"/>
      </rPr>
      <t xml:space="preserve">polusa </t>
    </r>
    <r>
      <rPr>
        <sz val="10"/>
        <color indexed="8"/>
        <rFont val="Arial"/>
        <family val="2"/>
        <charset val="204"/>
      </rPr>
      <t xml:space="preserve">  MCCB/36kA</t>
    </r>
  </si>
  <si>
    <t>AHU #1, ჰაერგამაგრილებელი თბომცვლელით 7 -12 ºC სიმძლავრით 120 კვტ., ჰაერგამათბობელი  თბომცვლელით 70 - 50 ºC სიმძლავრით 214 კვტ. ჰაერის წარმადობით მიწოდებაზე   35000 მ3/სთ, თავისუფალი ჭავლი 500 პა. გაწოვაზე 33000 მ3/სთ, თავისუფალი ჭავლი 450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</si>
  <si>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#3, ჰაერგამაგრილებელი თბომცვლელით 7 -12 ºC სიმძლავრით 130 კვტ. ჰაერგამათბობელი  თბომცვლელით 70 - 50 ºC სიმძლავრით 227 კვტ. ჰაერის წარმადობით მიწოდებაზე   37230 მ3/სთ,  თავისუფალი ჭავლი  700 პა.  გაწოვაზე 34885 მ3/სთ, თავისუფალი ჭავლი 500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</si>
  <si>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#6, ჰაერგამაგრილებელი თბომცვლელით 7 -12 ºC სიმძლავრით 115 კვტ., ჰაერგამათბობელი  თბომცვლელით 70 - 50 ºC სიმძლავრით 205 კვტ. ჰაერის წარმადობით მიწოდებაზე   33500 მ3/სთ, თავისუფალი ჭავლი 600 პა. გაწოვაზე 30790 მ3/სთ,  თავისუფალი ჭავლი 500 პა.ვენტილატორების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სამსვლიანი სარქველით.</t>
  </si>
  <si>
    <t>AHU #8, ჰაერგამაგრილებელი თბომცვლელით 7 -12 ºC სიმძლავრით 58 კვტ., ჰაერგამათბობელი  თბომცვლელით 70 - 50 ºC სიმძლავრით 105 კვტ. ჰაერის წარმადობით მიწოდებაზე   17080მ3/სთ, თავისუფალი ჭავლი 700 პა. გაწოვაზე 115960 მ3/სთ,  თავისუფალი ჭავლი 550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</si>
  <si>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#2, ჰაერგამაგრილებელი თბომცვლელით 7 -12 ºC სიმძლავრით 125 კვტ., ჰაერგამათბობელი  თბომცვლელით 70 - 50 ºC სიმძლავრით 224 კვტ. ჰაერის წარმადობით მიწოდებაზე   36490 მ3/სთ, თავისუფალი ჭავლი 750 პა.  გაწოვაზე 30370 მ3/სთ, თავისუფალი ჭავლი 600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 სამსვლიანი სარქველით.</t>
  </si>
  <si>
    <t>AHU #4, ჰაერგამაგრილებელი თბომცვლელით 7 -12 ºC სიმძლავრით 100 კვტ., ჰაერგამათბობელი  თბომცვლელით 70 - 50 ºC სიმძლავრით 179 კვტ. ჰაერის წარმადობით მიწოდებაზე   29130 მ3/სთ, თავისუფალი ჭავლი 600 პა. გაწოვაზე 27640 მ3/სთ, თავისუფალი ჭავლი 500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  სამსვლიანი სარქველით.</t>
  </si>
  <si>
    <t>AHU #5, ჰაერგამაგრილებელი თბომცვლელით 7 -12 ºC სიმძლავრით 90 კვტ., ჰაერგამათბობელი  თბომცვლელით 70 - 50 ºC სიმძლავრით 169 კვტ. ჰაერის წარმადობით მიწოდებაზე   27000 მ3/სთ, თავისუფალი ჭავლი 650 პა. გაწოვაზე 26850 მ3/სთ,  თავისუფალი ჭავლი550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</si>
  <si>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AHU #7, ჰაერგამაგრილებელი თბომცვლელით 7 -12 ºC სიმძლავრით 55 კვტ., ჰაერგამათბობელი  თბომცვლელით 70 - 50 ºC სიმძლავრით 92 კვტ. ჰაერის წარმადობით მიწოდებაზე   15010 მ3/სთ, თავისუფალი ჭავლი 650 პა. გაწოვაზე 13920 მ3/სთ,  თავისუფალი ჭავლი 550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 სამსვლიანი სარქველით.</t>
  </si>
  <si>
    <t>AHU #9, ჰაერგამაგრილებელი თბომცვლელით 7 -12 ºC სიმძლავრით 25 კვტ., ჰაერგამათბობელი  თბომცვლელით 70 - 50 ºC სიმძლავრით 39 კვტ. ჰაერის წარმადობით მიწოდებაზე   5000 მ3/სთ, თავისუფალი ჭავლი 300 პა. გაწოვაზე 5000 მ3/სთ,  თავისუფალი ჭავლი 300 პა. ვენტილატორების ძრავების სიხშირული მართვით, ხმის დამხშობებით (მოდინების და გაწოვის მხარეს), რეკუპერატორით (ფირფიტოვანი), ანტივიბრაციული ბალიშებით, ფილტრით G4,  ავტომატიკის კარადით (კომპლექტში).  სამსვლიანი სარქველით.</t>
  </si>
  <si>
    <t>დინების მაკონტროლებელი რელე (Flow switch)</t>
  </si>
  <si>
    <t>ურდული ღია და დაკეტილი მდგომარეობის მაჩვენებელი კონტაქტებით  d 150</t>
  </si>
  <si>
    <t>ურდული ღია და დაკეტილი მდგომარეობის მაჩვენებელი კონტაქტებით  d 100</t>
  </si>
  <si>
    <t>ჰაერგამშვები ვენტილი  d 32</t>
  </si>
  <si>
    <t xml:space="preserve">მანომეტრი </t>
  </si>
  <si>
    <t>დამცლელი ვენტილი d 32</t>
  </si>
  <si>
    <t>ხრადი გადასვლა Ø 80 მმ</t>
  </si>
  <si>
    <t>ხრადი გადასვლა  Ø 100 მმ</t>
  </si>
  <si>
    <t>ხრადი გადასვლა  Ø 150 მმ</t>
  </si>
  <si>
    <t>სახანძრო სატუმბო სადგური (EN 12 845 სტანდარტის შესაბამისი)</t>
  </si>
  <si>
    <t>ურდული პოზიციის ელექტრო ამძრავით d 150</t>
  </si>
  <si>
    <t>საკონტროლო სასიგნალო სარქველი (დაყოვნების საკანი)</t>
  </si>
  <si>
    <t>უკუსარქველი d 150</t>
  </si>
  <si>
    <t>ფილტრი d 150</t>
  </si>
  <si>
    <t>მართვის კარადა კომპლექტში</t>
  </si>
  <si>
    <r>
      <t xml:space="preserve">kabeli cecxlmedegi (mrgvali)  </t>
    </r>
    <r>
      <rPr>
        <sz val="10"/>
        <color indexed="8"/>
        <rFont val="Arial"/>
        <family val="2"/>
        <charset val="204"/>
      </rPr>
      <t>NHXH-FE180/E90  3x2.5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</si>
  <si>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t>samisamarTo kvamlis optikuri deteqtori haersataris</t>
  </si>
  <si>
    <t>samisamarTo gazis gaJonvis deteqtori</t>
  </si>
  <si>
    <t>sagangaSo Rilaki fiqsaciiT (invalidebis sankvanZebisTvis)</t>
  </si>
  <si>
    <t>haeris diferencialuri wnevis rele  20-300 p.a</t>
  </si>
  <si>
    <t xml:space="preserve">monitori 42" </t>
  </si>
  <si>
    <r>
      <t xml:space="preserve">sanaTi </t>
    </r>
    <r>
      <rPr>
        <sz val="10"/>
        <color theme="1"/>
        <rFont val="Arial"/>
        <family val="2"/>
      </rPr>
      <t>T5</t>
    </r>
    <r>
      <rPr>
        <sz val="10"/>
        <color theme="1"/>
        <rFont val="AcadNusx"/>
      </rPr>
      <t xml:space="preserve"> luminescentuli  naTuriT  30 </t>
    </r>
    <r>
      <rPr>
        <sz val="10"/>
        <color theme="1"/>
        <rFont val="Arial"/>
        <family val="2"/>
      </rPr>
      <t>W</t>
    </r>
    <r>
      <rPr>
        <sz val="10"/>
        <color theme="1"/>
        <rFont val="AcadNusx"/>
      </rPr>
      <t xml:space="preserve"> (akumulatoriT) (derefani)</t>
    </r>
  </si>
  <si>
    <t xml:space="preserve">სამსვლიანი სარქველი d=50   ( სერვოძრავით)  </t>
  </si>
  <si>
    <t xml:space="preserve">სამსვლიანი სარქველი d=63   ( სერვოძრავით)  </t>
  </si>
  <si>
    <t xml:space="preserve">სამსვლიანი სარქველი d=75   ( სერვოძრავით)  </t>
  </si>
  <si>
    <t xml:space="preserve">სამსვლიანი სარქველი d=90   ( სერვოძრავით)  </t>
  </si>
  <si>
    <t xml:space="preserve">სამსვლიანი სარქველი d=110   ( სერვოძრავით)  </t>
  </si>
  <si>
    <t xml:space="preserve">სამსვლიანი სარქველი d=125   ( სერვოძრავით)  </t>
  </si>
  <si>
    <r>
      <t xml:space="preserve">kabeli (mrgvali) </t>
    </r>
    <r>
      <rPr>
        <sz val="10"/>
        <color indexed="8"/>
        <rFont val="Arial"/>
        <family val="2"/>
        <charset val="204"/>
      </rPr>
      <t>NYM-J  3x10</t>
    </r>
    <r>
      <rPr>
        <sz val="10"/>
        <color indexed="8"/>
        <rFont val="AcadNusx"/>
      </rPr>
      <t>mm</t>
    </r>
    <r>
      <rPr>
        <vertAlign val="superscript"/>
        <sz val="10"/>
        <color indexed="8"/>
        <rFont val="AcadNusx"/>
      </rPr>
      <t>2</t>
    </r>
  </si>
  <si>
    <t>სანიაღვრე სისტემის მასალათა სპეციფიკაცია</t>
  </si>
  <si>
    <t>სატუმბო სადგური 2X (Q=3 m3/sT H=20)</t>
  </si>
  <si>
    <t>63 მმ პოლიეთილენის მილი</t>
  </si>
  <si>
    <r>
      <t>63 მმ მუხლი 90</t>
    </r>
    <r>
      <rPr>
        <sz val="12"/>
        <color theme="1"/>
        <rFont val="Calibri"/>
        <family val="2"/>
      </rPr>
      <t>°</t>
    </r>
  </si>
  <si>
    <t>63 მმ მუხლი 54°</t>
  </si>
  <si>
    <t>63 მმ მეტალის საკიდი</t>
  </si>
  <si>
    <t>წნევის რეგულატორი  Ø 150 მმ</t>
  </si>
  <si>
    <t>სახანძრო ეკიპაჟის დასაერთებელი სარქველი  2x Ø 80 მმ  (კარადით)</t>
  </si>
  <si>
    <t>სახანძრო სპრინკლერი წყლის ქვედა დაერთების (P1/2  68°C)</t>
  </si>
  <si>
    <t>სახანძრო სპრინკლერი წყლის ზედა დაერთების (P1/2  68°C)</t>
  </si>
  <si>
    <t>ვენტილი d 50</t>
  </si>
  <si>
    <t>ჰაერგამშვები ვენტილი d 50</t>
  </si>
  <si>
    <t>საფართოებელი ავზი</t>
  </si>
  <si>
    <t>ტესტირების მილის მრიცხველი Ø 150 მმ</t>
  </si>
  <si>
    <t>გენერიტი</t>
  </si>
  <si>
    <t>გებერიტის წყალმიმღები 19ლ/წმ</t>
  </si>
  <si>
    <t>გამათბობელი ხვეულა სტრიპი</t>
  </si>
  <si>
    <t>გებერიტის წყალმიმღები 12ლ/წმ</t>
  </si>
  <si>
    <t>HDPE მილი d40</t>
  </si>
  <si>
    <t>HDPE მილი d50</t>
  </si>
  <si>
    <t>HDPE მილი d56</t>
  </si>
  <si>
    <t>HDPE მილი d63</t>
  </si>
  <si>
    <t>HDPE მილი d75</t>
  </si>
  <si>
    <t>HDPE მილი d90</t>
  </si>
  <si>
    <t>HDPE მილი d110</t>
  </si>
  <si>
    <t>HDPE მილი d125</t>
  </si>
  <si>
    <t>HDPE მილი d160</t>
  </si>
  <si>
    <t>HDPE მილი d200</t>
  </si>
  <si>
    <t>HDPE მილი PN4 d200</t>
  </si>
  <si>
    <t>HDPE მილი d250</t>
  </si>
  <si>
    <t>HDPE მილი PN4 d250</t>
  </si>
  <si>
    <t>HDPE მილი PN4 d315</t>
  </si>
  <si>
    <t>გრძ</t>
  </si>
  <si>
    <r>
      <t>HDPE მუხლი d40/ 45</t>
    </r>
    <r>
      <rPr>
        <sz val="12"/>
        <color theme="1"/>
        <rFont val="Tahoma"/>
        <family val="2"/>
      </rPr>
      <t>˚</t>
    </r>
  </si>
  <si>
    <r>
      <t>HDPE მუხლი d40/ 90</t>
    </r>
    <r>
      <rPr>
        <sz val="12"/>
        <color theme="1"/>
        <rFont val="Tahoma"/>
        <family val="2"/>
      </rPr>
      <t>˚</t>
    </r>
  </si>
  <si>
    <t>HDPE მუხლი d50/ 45˚</t>
  </si>
  <si>
    <t>HDPE მუხლი d50/ 90˚</t>
  </si>
  <si>
    <t>HDPE ქურო d40</t>
  </si>
  <si>
    <t>HDPE ქურო d50</t>
  </si>
  <si>
    <t>HDPE მუხლი d56/ 45˚</t>
  </si>
  <si>
    <t>HDPE მუხლი d56/ 90˚</t>
  </si>
  <si>
    <t>HDPE გადამყვანი d56/40</t>
  </si>
  <si>
    <t>HDPE გადამყვანი d56/50</t>
  </si>
  <si>
    <t>HDPE ქურო d56</t>
  </si>
  <si>
    <t>HDPE მუხლი d63/ 45˚</t>
  </si>
  <si>
    <t>HDPE მუხლი d60/ 90˚</t>
  </si>
  <si>
    <t>HDPE გადამყვანი d63/40</t>
  </si>
  <si>
    <t>HDPE გადამყვანი d63/56</t>
  </si>
  <si>
    <t>HDPE ქურო d63</t>
  </si>
  <si>
    <t>HDPE მუხლი d75/ 45˚</t>
  </si>
  <si>
    <t>HDPE მუხლი d75/ 90˚</t>
  </si>
  <si>
    <t>HDPE სამკაპი d75/40  45˚</t>
  </si>
  <si>
    <t>HDPE სამკაპი d75/50  45˚</t>
  </si>
  <si>
    <t>HDPE რევიზია d75  45˚</t>
  </si>
  <si>
    <t>HDPE გადამყვანი d75/40</t>
  </si>
  <si>
    <t>HDPE გადამყვანი d63/50</t>
  </si>
  <si>
    <t>HDPE გადამყვანი d75/50</t>
  </si>
  <si>
    <t>HDPE გადამყვანი d75/56</t>
  </si>
  <si>
    <t>HDPE გადამყვანი d75/63</t>
  </si>
  <si>
    <t>HDPE ქურო d75</t>
  </si>
  <si>
    <t>HDPE ორმხრივი მილტუჩი შუასადებით d75</t>
  </si>
  <si>
    <t>HDPE მუხლი d90/ 45˚</t>
  </si>
  <si>
    <t>HDPE მუხლი d90/ 90˚</t>
  </si>
  <si>
    <t>HDPE სამკაპი d90/56  45˚</t>
  </si>
  <si>
    <t>HDPE სამკაპი d90/63  45˚</t>
  </si>
  <si>
    <t>HDPE სამკაპი d90/75  45˚</t>
  </si>
  <si>
    <t>HDPE გადამყვანი d90/56</t>
  </si>
  <si>
    <t>HDPE გადამყვანი d90/63</t>
  </si>
  <si>
    <t>HDPE გადამყვანი d90/75</t>
  </si>
  <si>
    <t>HDPE ქურო d90</t>
  </si>
  <si>
    <t>HDPE მუხლი d110/ 45˚</t>
  </si>
  <si>
    <t>HDPE მუხლი d110/ 90˚</t>
  </si>
  <si>
    <t>HDPE სამკაპი d110/63  45˚</t>
  </si>
  <si>
    <t>HDPE სამკაპი d110/75  45˚</t>
  </si>
  <si>
    <t>HDPE სამკაპი d110/90  45˚</t>
  </si>
  <si>
    <t>HDPE რევიზია d110  45˚</t>
  </si>
  <si>
    <t>HDPE გადამყვანი d110/63</t>
  </si>
  <si>
    <t>HDPE გადამყვანი d110/75</t>
  </si>
  <si>
    <t>HDPE გადამყვანი d110/90</t>
  </si>
  <si>
    <t>HDPE ორმხრივი მილტუჩი შუასადებით d110</t>
  </si>
  <si>
    <t>HDPE ქურო d110</t>
  </si>
  <si>
    <t>HDPE მუხლი d125/ 45˚</t>
  </si>
  <si>
    <t>HDPE მუხლი d125/ 90˚</t>
  </si>
  <si>
    <t>HDPE სამკაპი d125/63  45˚</t>
  </si>
  <si>
    <t>HDPE სამკაპი d125/90  45˚</t>
  </si>
  <si>
    <t>HDPE სამკაპი d125/110  45˚</t>
  </si>
  <si>
    <t>HDPE გადამყვანი d125/75</t>
  </si>
  <si>
    <t>HDPE გადამყვანი d125/90</t>
  </si>
  <si>
    <t>HDPE გადამყვანი d125/110</t>
  </si>
  <si>
    <t>HDPE ორმხრივი მილტუჩი შუასადებით d125</t>
  </si>
  <si>
    <t>HDPE ქურო d125</t>
  </si>
  <si>
    <t>HDPE მუხლი d160/ 45˚</t>
  </si>
  <si>
    <t>HDPE სამკაპი d160/90  45˚</t>
  </si>
  <si>
    <t>HDPE სამკაპი d160/110  45˚</t>
  </si>
  <si>
    <t>HDPE სამკაპი d160/75  45˚</t>
  </si>
  <si>
    <t>HDPE სამკაპი d160/125  45˚</t>
  </si>
  <si>
    <t>HDPE სამკაპი d160/160  45˚</t>
  </si>
  <si>
    <t>HDPE ორმხრივი მილტუჩი შუასადებით d160</t>
  </si>
  <si>
    <t>HDPE გადამყვანი d160/110</t>
  </si>
  <si>
    <t>HDPE გადამყვანი d160/125</t>
  </si>
  <si>
    <t>HDPE რევიზია d160  45˚</t>
  </si>
  <si>
    <t>HDPE მუხლი d200/ 45˚</t>
  </si>
  <si>
    <t>HDPE სამკაპი d200/75  45˚</t>
  </si>
  <si>
    <t>HDPE სამკაპი d200/110  45˚</t>
  </si>
  <si>
    <t>HDPE სამკაპი d200/125  45˚</t>
  </si>
  <si>
    <t>HDPE სამკაპი d200/200  45˚</t>
  </si>
  <si>
    <t>HDPE ქურო d160</t>
  </si>
  <si>
    <t>HDPE ორმხრივი მილტუჩი შუასადებით d200</t>
  </si>
  <si>
    <t>HDPE გადამყვანი d200/110</t>
  </si>
  <si>
    <t>HDPE გადამყვანი d200/125</t>
  </si>
  <si>
    <t>HDPE გადამყვანი d200/160</t>
  </si>
  <si>
    <t>HDPE რევიზია d200  45˚</t>
  </si>
  <si>
    <t>HDPE ქურო d200</t>
  </si>
  <si>
    <t>HDPE მუხლი d250/ 45˚</t>
  </si>
  <si>
    <t>HDPE სამკაპი d250/110  45˚</t>
  </si>
  <si>
    <t>HDPE ორმხრივი მილტუჩი შუასადებით d250</t>
  </si>
  <si>
    <t>HDPE გადამყვანი d250/200</t>
  </si>
  <si>
    <t>HDPE რევიზია d250  45˚</t>
  </si>
  <si>
    <t>HDPE ქურო d250</t>
  </si>
  <si>
    <t>სამაგრი და სხვა დამხმარე მასალები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</si>
</sst>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70" formatCode="_-* #,##0.00\ _L_a_r_i_-;\-* #,##0.00\ _L_a_r_i_-;_-* &quot;-&quot;??\ _L_a_r_i_-;_-@_-"/>
    <numFmt numFmtId="171" formatCode="_(* #,##0.000_);_(* \(#,##0.000\);_(* &quot;-&quot;??_);_(@_)"/>
    <numFmt numFmtId="173" formatCode="#,##0.00\ [$Lari-437]"/>
    <numFmt numFmtId="174" formatCode="_-* #,##0.00_р_._-;\-* #,##0.00_р_._-;_-* &quot;-&quot;??_р_._-;_-@_-"/>
    <numFmt numFmtId="176" formatCode="0.0000"/>
    <numFmt numFmtId="177" formatCode="_(* #,##0_);_(* \(#,##0\);_(* &quot;-&quot;??_);_(@_)"/>
  </numFmts>
  <fonts count="9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cadNusx"/>
    </font>
    <font>
      <sz val="10"/>
      <name val="Arial"/>
      <family val="2"/>
      <charset val="204"/>
    </font>
    <font>
      <sz val="8"/>
      <name val="Menlo Regular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0"/>
      <color theme="1"/>
      <name val="AcadMtavr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cadMtavr"/>
    </font>
    <font>
      <sz val="12"/>
      <color theme="1"/>
      <name val="AcadNusx"/>
    </font>
    <font>
      <sz val="12"/>
      <color indexed="8"/>
      <name val="Arial"/>
      <family val="2"/>
      <charset val="204"/>
    </font>
    <font>
      <sz val="12"/>
      <color indexed="8"/>
      <name val="Arial"/>
      <family val="2"/>
    </font>
    <font>
      <sz val="12"/>
      <color indexed="8"/>
      <name val="AcadNusx"/>
    </font>
    <font>
      <sz val="11"/>
      <name val="AcadNusx"/>
    </font>
    <font>
      <sz val="10"/>
      <color indexed="8"/>
      <name val="Arial"/>
      <family val="2"/>
      <charset val="204"/>
    </font>
    <font>
      <sz val="10"/>
      <color indexed="8"/>
      <name val="AcadNusx"/>
    </font>
    <font>
      <vertAlign val="superscript"/>
      <sz val="10"/>
      <color indexed="8"/>
      <name val="AcadNusx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cadNusx"/>
    </font>
    <font>
      <sz val="10"/>
      <color indexed="8"/>
      <name val="ZapfHumnst BT"/>
      <family val="2"/>
    </font>
    <font>
      <b/>
      <sz val="12"/>
      <color theme="8" tint="-0.249977111117893"/>
      <name val="Arial"/>
      <family val="2"/>
      <charset val="204"/>
    </font>
    <font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i/>
      <sz val="12"/>
      <name val="Arial"/>
      <family val="2"/>
    </font>
    <font>
      <sz val="12"/>
      <color theme="1"/>
      <name val="Arial"/>
      <family val="2"/>
      <charset val="238"/>
    </font>
    <font>
      <sz val="12"/>
      <color rgb="FF0070C0"/>
      <name val="Arial"/>
      <family val="2"/>
      <charset val="204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366">
    <xf numFmtId="0" fontId="0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/>
    <xf numFmtId="170" fontId="32" fillId="0" borderId="0" applyFont="0" applyFill="0" applyBorder="0" applyAlignment="0" applyProtection="0"/>
    <xf numFmtId="0" fontId="15" fillId="0" borderId="0"/>
    <xf numFmtId="0" fontId="3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/>
    <xf numFmtId="170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70" fontId="8" fillId="0" borderId="0" applyFont="0" applyFill="0" applyBorder="0" applyAlignment="0" applyProtection="0"/>
    <xf numFmtId="0" fontId="8" fillId="0" borderId="0"/>
    <xf numFmtId="166" fontId="12" fillId="0" borderId="0" applyFont="0" applyFill="0" applyBorder="0" applyAlignment="0" applyProtection="0"/>
    <xf numFmtId="0" fontId="7" fillId="0" borderId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42" fillId="0" borderId="0"/>
    <xf numFmtId="0" fontId="6" fillId="0" borderId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37" fillId="0" borderId="0"/>
    <xf numFmtId="0" fontId="37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43" fontId="49" fillId="0" borderId="0" applyFont="0" applyFill="0" applyBorder="0" applyAlignment="0" applyProtection="0"/>
    <xf numFmtId="0" fontId="49" fillId="0" borderId="0"/>
    <xf numFmtId="0" fontId="50" fillId="0" borderId="0"/>
    <xf numFmtId="9" fontId="50" fillId="0" borderId="0" applyFont="0" applyFill="0" applyBorder="0" applyAlignment="0" applyProtection="0"/>
    <xf numFmtId="0" fontId="51" fillId="0" borderId="0"/>
    <xf numFmtId="168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43" fontId="49" fillId="0" borderId="0" applyFont="0" applyFill="0" applyBorder="0" applyAlignment="0" applyProtection="0"/>
    <xf numFmtId="0" fontId="49" fillId="0" borderId="0"/>
    <xf numFmtId="0" fontId="37" fillId="0" borderId="0"/>
    <xf numFmtId="0" fontId="3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67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91">
    <xf numFmtId="0" fontId="0" fillId="0" borderId="0" xfId="0"/>
    <xf numFmtId="43" fontId="0" fillId="0" borderId="0" xfId="1" applyFont="1"/>
    <xf numFmtId="43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27" fillId="0" borderId="0" xfId="0" applyFont="1"/>
    <xf numFmtId="0" fontId="27" fillId="0" borderId="21" xfId="0" applyFont="1" applyBorder="1"/>
    <xf numFmtId="0" fontId="0" fillId="0" borderId="23" xfId="0" applyBorder="1"/>
    <xf numFmtId="0" fontId="0" fillId="0" borderId="6" xfId="0" applyBorder="1"/>
    <xf numFmtId="0" fontId="0" fillId="0" borderId="45" xfId="0" applyBorder="1"/>
    <xf numFmtId="0" fontId="0" fillId="0" borderId="34" xfId="0" applyBorder="1" applyAlignment="1"/>
    <xf numFmtId="0" fontId="27" fillId="0" borderId="45" xfId="0" applyFont="1" applyBorder="1" applyAlignment="1">
      <alignment horizontal="center"/>
    </xf>
    <xf numFmtId="0" fontId="44" fillId="0" borderId="4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39" xfId="0" applyBorder="1"/>
    <xf numFmtId="167" fontId="29" fillId="0" borderId="39" xfId="0" applyNumberFormat="1" applyFont="1" applyBorder="1"/>
    <xf numFmtId="10" fontId="44" fillId="0" borderId="39" xfId="0" applyNumberFormat="1" applyFont="1" applyBorder="1"/>
    <xf numFmtId="0" fontId="0" fillId="0" borderId="39" xfId="0" applyBorder="1" applyAlignment="1">
      <alignment horizontal="center"/>
    </xf>
    <xf numFmtId="167" fontId="44" fillId="0" borderId="39" xfId="0" applyNumberFormat="1" applyFont="1" applyBorder="1"/>
    <xf numFmtId="0" fontId="44" fillId="6" borderId="39" xfId="0" applyFont="1" applyFill="1" applyBorder="1"/>
    <xf numFmtId="10" fontId="0" fillId="0" borderId="39" xfId="0" applyNumberFormat="1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51" xfId="0" applyBorder="1"/>
    <xf numFmtId="173" fontId="39" fillId="0" borderId="20" xfId="1231" applyNumberFormat="1" applyFont="1" applyBorder="1"/>
    <xf numFmtId="10" fontId="0" fillId="0" borderId="20" xfId="0" applyNumberFormat="1" applyBorder="1"/>
    <xf numFmtId="0" fontId="43" fillId="2" borderId="0" xfId="0" applyFont="1" applyFill="1"/>
    <xf numFmtId="0" fontId="44" fillId="5" borderId="34" xfId="0" applyFont="1" applyFill="1" applyBorder="1" applyAlignment="1">
      <alignment vertical="center"/>
    </xf>
    <xf numFmtId="0" fontId="44" fillId="5" borderId="22" xfId="0" applyFont="1" applyFill="1" applyBorder="1" applyAlignment="1">
      <alignment vertical="center"/>
    </xf>
    <xf numFmtId="0" fontId="44" fillId="5" borderId="35" xfId="0" applyFont="1" applyFill="1" applyBorder="1" applyAlignment="1">
      <alignment vertical="center"/>
    </xf>
    <xf numFmtId="0" fontId="52" fillId="0" borderId="0" xfId="0" applyFont="1" applyAlignment="1">
      <alignment wrapText="1"/>
    </xf>
    <xf numFmtId="167" fontId="44" fillId="0" borderId="13" xfId="1231" applyNumberFormat="1" applyFon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67" fontId="53" fillId="0" borderId="13" xfId="1231" applyNumberFormat="1" applyFont="1" applyBorder="1"/>
    <xf numFmtId="167" fontId="53" fillId="0" borderId="13" xfId="2" applyNumberFormat="1" applyFont="1" applyBorder="1"/>
    <xf numFmtId="167" fontId="29" fillId="2" borderId="39" xfId="0" applyNumberFormat="1" applyFont="1" applyFill="1" applyBorder="1"/>
    <xf numFmtId="9" fontId="18" fillId="2" borderId="22" xfId="1234" applyFont="1" applyFill="1" applyBorder="1" applyAlignment="1">
      <alignment vertical="center" wrapText="1"/>
    </xf>
    <xf numFmtId="9" fontId="18" fillId="3" borderId="0" xfId="1234" applyFont="1" applyFill="1" applyBorder="1" applyAlignment="1">
      <alignment vertical="center"/>
    </xf>
    <xf numFmtId="9" fontId="18" fillId="3" borderId="0" xfId="1234" applyFont="1" applyFill="1" applyBorder="1" applyAlignment="1">
      <alignment vertical="center" wrapText="1"/>
    </xf>
    <xf numFmtId="9" fontId="18" fillId="2" borderId="6" xfId="1234" applyFont="1" applyFill="1" applyBorder="1" applyAlignment="1">
      <alignment horizontal="right" vertical="center" wrapText="1"/>
    </xf>
    <xf numFmtId="9" fontId="18" fillId="2" borderId="26" xfId="1234" applyFont="1" applyFill="1" applyBorder="1" applyAlignment="1">
      <alignment horizontal="right" vertical="center" wrapText="1"/>
    </xf>
    <xf numFmtId="9" fontId="18" fillId="3" borderId="0" xfId="1234" applyFont="1" applyFill="1" applyBorder="1" applyAlignment="1">
      <alignment horizontal="righ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43" fontId="18" fillId="2" borderId="10" xfId="1211" applyFont="1" applyFill="1" applyBorder="1" applyAlignment="1" applyProtection="1">
      <alignment horizontal="center" vertical="center" wrapText="1"/>
    </xf>
    <xf numFmtId="0" fontId="26" fillId="2" borderId="0" xfId="1229" applyFont="1" applyFill="1" applyAlignment="1" applyProtection="1">
      <alignment vertical="center" wrapText="1"/>
      <protection locked="0"/>
    </xf>
    <xf numFmtId="0" fontId="34" fillId="2" borderId="0" xfId="1229" applyFont="1" applyFill="1" applyAlignment="1" applyProtection="1">
      <alignment horizontal="center" vertical="center" wrapText="1"/>
      <protection locked="0"/>
    </xf>
    <xf numFmtId="0" fontId="20" fillId="2" borderId="0" xfId="1229" applyFont="1" applyFill="1" applyAlignment="1" applyProtection="1">
      <alignment vertical="center" wrapText="1"/>
      <protection locked="0"/>
    </xf>
    <xf numFmtId="0" fontId="18" fillId="2" borderId="0" xfId="1229" applyFont="1" applyFill="1" applyAlignment="1" applyProtection="1">
      <alignment vertical="center" wrapText="1"/>
      <protection locked="0"/>
    </xf>
    <xf numFmtId="0" fontId="18" fillId="2" borderId="26" xfId="1229" applyFont="1" applyFill="1" applyBorder="1" applyAlignment="1" applyProtection="1">
      <alignment vertical="center" wrapText="1"/>
      <protection locked="0"/>
    </xf>
    <xf numFmtId="0" fontId="20" fillId="2" borderId="26" xfId="1229" applyFont="1" applyFill="1" applyBorder="1" applyAlignment="1" applyProtection="1">
      <alignment vertical="center" wrapText="1"/>
      <protection locked="0"/>
    </xf>
    <xf numFmtId="43" fontId="20" fillId="2" borderId="0" xfId="1354" applyFont="1" applyFill="1" applyAlignment="1" applyProtection="1">
      <alignment vertical="center" wrapText="1"/>
      <protection locked="0"/>
    </xf>
    <xf numFmtId="165" fontId="18" fillId="2" borderId="0" xfId="1210" applyFont="1" applyFill="1" applyAlignment="1" applyProtection="1">
      <alignment vertical="center" wrapText="1"/>
      <protection locked="0"/>
    </xf>
    <xf numFmtId="0" fontId="12" fillId="0" borderId="0" xfId="1229" applyProtection="1">
      <protection locked="0"/>
    </xf>
    <xf numFmtId="0" fontId="18" fillId="2" borderId="0" xfId="1229" applyFont="1" applyFill="1" applyAlignment="1" applyProtection="1">
      <alignment horizontal="center" vertical="center" wrapText="1"/>
      <protection locked="0"/>
    </xf>
    <xf numFmtId="0" fontId="20" fillId="2" borderId="25" xfId="1229" applyFont="1" applyFill="1" applyBorder="1" applyAlignment="1" applyProtection="1">
      <alignment vertical="center" wrapText="1"/>
      <protection locked="0"/>
    </xf>
    <xf numFmtId="43" fontId="18" fillId="2" borderId="0" xfId="1354" applyFont="1" applyFill="1" applyAlignment="1" applyProtection="1">
      <alignment vertical="center"/>
      <protection locked="0"/>
    </xf>
    <xf numFmtId="165" fontId="18" fillId="2" borderId="0" xfId="1210" applyFont="1" applyFill="1" applyAlignment="1" applyProtection="1">
      <alignment vertical="center"/>
      <protection locked="0"/>
    </xf>
    <xf numFmtId="0" fontId="22" fillId="2" borderId="25" xfId="1229" applyFont="1" applyFill="1" applyBorder="1" applyAlignment="1" applyProtection="1">
      <alignment horizontal="left" vertical="center" wrapText="1"/>
      <protection locked="0"/>
    </xf>
    <xf numFmtId="0" fontId="20" fillId="2" borderId="25" xfId="1229" applyFont="1" applyFill="1" applyBorder="1" applyAlignment="1" applyProtection="1">
      <alignment horizontal="left" vertical="center" wrapText="1"/>
      <protection locked="0"/>
    </xf>
    <xf numFmtId="0" fontId="20" fillId="2" borderId="0" xfId="1229" applyFont="1" applyFill="1" applyAlignment="1" applyProtection="1">
      <alignment horizontal="left" vertical="center" wrapText="1"/>
      <protection locked="0"/>
    </xf>
    <xf numFmtId="165" fontId="20" fillId="2" borderId="0" xfId="1210" applyFont="1" applyFill="1" applyBorder="1" applyAlignment="1" applyProtection="1">
      <alignment horizontal="right" vertical="center" wrapText="1"/>
      <protection locked="0"/>
    </xf>
    <xf numFmtId="167" fontId="20" fillId="2" borderId="0" xfId="1229" applyNumberFormat="1" applyFont="1" applyFill="1" applyBorder="1" applyAlignment="1" applyProtection="1">
      <alignment vertical="center" wrapText="1"/>
      <protection locked="0"/>
    </xf>
    <xf numFmtId="43" fontId="20" fillId="2" borderId="0" xfId="1211" applyFont="1" applyFill="1" applyBorder="1" applyAlignment="1" applyProtection="1">
      <alignment horizontal="center" vertical="center" wrapText="1"/>
      <protection locked="0"/>
    </xf>
    <xf numFmtId="0" fontId="20" fillId="2" borderId="0" xfId="1229" applyFont="1" applyFill="1" applyAlignment="1" applyProtection="1">
      <alignment horizontal="center" vertical="center" wrapText="1"/>
      <protection locked="0"/>
    </xf>
    <xf numFmtId="0" fontId="18" fillId="2" borderId="0" xfId="1229" applyFont="1" applyFill="1" applyBorder="1" applyAlignment="1" applyProtection="1">
      <alignment vertical="center" wrapText="1"/>
      <protection locked="0"/>
    </xf>
    <xf numFmtId="43" fontId="20" fillId="2" borderId="0" xfId="1354" applyFont="1" applyFill="1" applyBorder="1" applyAlignment="1" applyProtection="1">
      <alignment vertical="center" wrapText="1"/>
      <protection locked="0"/>
    </xf>
    <xf numFmtId="165" fontId="18" fillId="2" borderId="0" xfId="1210" applyFont="1" applyFill="1" applyAlignment="1" applyProtection="1">
      <alignment horizontal="center" vertical="center" wrapText="1"/>
      <protection locked="0"/>
    </xf>
    <xf numFmtId="0" fontId="12" fillId="0" borderId="0" xfId="1229" applyProtection="1"/>
    <xf numFmtId="49" fontId="20" fillId="2" borderId="24" xfId="1229" applyNumberFormat="1" applyFont="1" applyFill="1" applyBorder="1" applyAlignment="1" applyProtection="1">
      <alignment horizontal="center" vertical="center" wrapText="1"/>
    </xf>
    <xf numFmtId="49" fontId="20" fillId="2" borderId="27" xfId="1229" applyNumberFormat="1" applyFont="1" applyFill="1" applyBorder="1" applyAlignment="1" applyProtection="1">
      <alignment horizontal="center" vertical="center" wrapText="1"/>
    </xf>
    <xf numFmtId="49" fontId="35" fillId="4" borderId="45" xfId="1229" applyNumberFormat="1" applyFont="1" applyFill="1" applyBorder="1" applyAlignment="1" applyProtection="1">
      <alignment horizontal="center" vertical="center" wrapText="1"/>
      <protection locked="0"/>
    </xf>
    <xf numFmtId="49" fontId="35" fillId="4" borderId="35" xfId="1229" applyNumberFormat="1" applyFont="1" applyFill="1" applyBorder="1" applyAlignment="1" applyProtection="1">
      <alignment horizontal="center" vertical="center" wrapText="1"/>
      <protection locked="0"/>
    </xf>
    <xf numFmtId="49" fontId="21" fillId="4" borderId="34" xfId="1229" applyNumberFormat="1" applyFont="1" applyFill="1" applyBorder="1" applyAlignment="1" applyProtection="1">
      <alignment horizontal="center" vertical="center" wrapText="1"/>
      <protection locked="0"/>
    </xf>
    <xf numFmtId="49" fontId="21" fillId="4" borderId="32" xfId="1229" applyNumberFormat="1" applyFont="1" applyFill="1" applyBorder="1" applyAlignment="1" applyProtection="1">
      <alignment horizontal="center" vertical="center" wrapText="1"/>
      <protection locked="0"/>
    </xf>
    <xf numFmtId="49" fontId="19" fillId="4" borderId="40" xfId="1229" applyNumberFormat="1" applyFont="1" applyFill="1" applyBorder="1" applyAlignment="1" applyProtection="1">
      <alignment horizontal="center" vertical="center" wrapText="1"/>
      <protection locked="0"/>
    </xf>
    <xf numFmtId="49" fontId="21" fillId="4" borderId="57" xfId="1229" applyNumberFormat="1" applyFont="1" applyFill="1" applyBorder="1" applyAlignment="1" applyProtection="1">
      <alignment horizontal="center" vertical="center" wrapText="1"/>
      <protection locked="0"/>
    </xf>
    <xf numFmtId="49" fontId="21" fillId="4" borderId="24" xfId="1229" applyNumberFormat="1" applyFont="1" applyFill="1" applyBorder="1" applyAlignment="1" applyProtection="1">
      <alignment horizontal="center" vertical="center" wrapText="1"/>
      <protection locked="0"/>
    </xf>
    <xf numFmtId="49" fontId="21" fillId="4" borderId="35" xfId="1229" applyNumberFormat="1" applyFont="1" applyFill="1" applyBorder="1" applyAlignment="1" applyProtection="1">
      <alignment horizontal="center" vertical="center" wrapText="1"/>
      <protection locked="0"/>
    </xf>
    <xf numFmtId="49" fontId="21" fillId="4" borderId="45" xfId="1229" applyNumberFormat="1" applyFont="1" applyFill="1" applyBorder="1" applyAlignment="1" applyProtection="1">
      <alignment horizontal="center" vertical="center" wrapText="1"/>
      <protection locked="0"/>
    </xf>
    <xf numFmtId="43" fontId="21" fillId="4" borderId="35" xfId="1354" applyFont="1" applyFill="1" applyBorder="1" applyAlignment="1" applyProtection="1">
      <alignment horizontal="center" vertical="center" wrapText="1"/>
      <protection locked="0"/>
    </xf>
    <xf numFmtId="0" fontId="18" fillId="2" borderId="0" xfId="1229" applyFont="1" applyFill="1" applyAlignment="1" applyProtection="1">
      <alignment vertical="center"/>
      <protection locked="0"/>
    </xf>
    <xf numFmtId="165" fontId="21" fillId="4" borderId="21" xfId="1210" applyFont="1" applyFill="1" applyBorder="1" applyAlignment="1" applyProtection="1">
      <alignment horizontal="center" vertical="center" wrapText="1"/>
      <protection locked="0"/>
    </xf>
    <xf numFmtId="165" fontId="21" fillId="4" borderId="45" xfId="1210" applyFont="1" applyFill="1" applyBorder="1" applyAlignment="1" applyProtection="1">
      <alignment horizontal="center" vertical="center" wrapText="1"/>
      <protection locked="0"/>
    </xf>
    <xf numFmtId="0" fontId="54" fillId="0" borderId="58" xfId="1355" applyNumberFormat="1" applyFont="1" applyFill="1" applyBorder="1" applyAlignment="1" applyProtection="1">
      <alignment vertical="center" wrapText="1"/>
      <protection locked="0"/>
    </xf>
    <xf numFmtId="0" fontId="54" fillId="0" borderId="6" xfId="1355" applyNumberFormat="1" applyFont="1" applyFill="1" applyBorder="1" applyAlignment="1" applyProtection="1">
      <alignment vertical="center" wrapText="1"/>
      <protection locked="0"/>
    </xf>
    <xf numFmtId="43" fontId="54" fillId="0" borderId="6" xfId="1354" applyFont="1" applyFill="1" applyBorder="1" applyAlignment="1" applyProtection="1">
      <alignment vertical="center" wrapText="1"/>
      <protection locked="0"/>
    </xf>
    <xf numFmtId="0" fontId="56" fillId="0" borderId="0" xfId="1355" applyFont="1" applyBorder="1" applyAlignment="1" applyProtection="1">
      <alignment vertical="center"/>
      <protection locked="0"/>
    </xf>
    <xf numFmtId="0" fontId="56" fillId="0" borderId="0" xfId="1355" applyFont="1" applyAlignment="1" applyProtection="1">
      <alignment vertical="center"/>
      <protection locked="0"/>
    </xf>
    <xf numFmtId="165" fontId="18" fillId="2" borderId="45" xfId="1210" applyFont="1" applyFill="1" applyBorder="1" applyAlignment="1" applyProtection="1">
      <alignment horizontal="center" vertical="center" wrapText="1"/>
      <protection locked="0"/>
    </xf>
    <xf numFmtId="0" fontId="20" fillId="0" borderId="18" xfId="1229" applyFont="1" applyFill="1" applyBorder="1" applyAlignment="1" applyProtection="1">
      <alignment horizontal="center" vertical="center" wrapText="1"/>
      <protection locked="0"/>
    </xf>
    <xf numFmtId="0" fontId="18" fillId="2" borderId="18" xfId="1229" applyFont="1" applyFill="1" applyBorder="1" applyAlignment="1" applyProtection="1">
      <alignment horizontal="center" vertical="center" wrapText="1"/>
      <protection locked="0"/>
    </xf>
    <xf numFmtId="43" fontId="20" fillId="2" borderId="17" xfId="1211" applyFont="1" applyFill="1" applyBorder="1" applyAlignment="1" applyProtection="1">
      <alignment horizontal="center" vertical="center" wrapText="1"/>
    </xf>
    <xf numFmtId="43" fontId="18" fillId="2" borderId="5" xfId="1211" applyFont="1" applyFill="1" applyBorder="1" applyAlignment="1" applyProtection="1">
      <alignment horizontal="center" vertical="center" wrapText="1"/>
    </xf>
    <xf numFmtId="43" fontId="20" fillId="2" borderId="5" xfId="1211" applyFont="1" applyFill="1" applyBorder="1" applyAlignment="1" applyProtection="1">
      <alignment vertical="center" wrapText="1"/>
    </xf>
    <xf numFmtId="43" fontId="20" fillId="2" borderId="17" xfId="1354" applyFont="1" applyFill="1" applyBorder="1" applyAlignment="1" applyProtection="1">
      <alignment vertical="center" wrapText="1"/>
    </xf>
    <xf numFmtId="165" fontId="18" fillId="2" borderId="5" xfId="1210" applyFont="1" applyFill="1" applyBorder="1" applyAlignment="1" applyProtection="1">
      <alignment horizontal="center" vertical="center" wrapText="1"/>
      <protection locked="0"/>
    </xf>
    <xf numFmtId="165" fontId="18" fillId="2" borderId="18" xfId="1210" applyFont="1" applyFill="1" applyBorder="1" applyAlignment="1" applyProtection="1">
      <alignment horizontal="center" vertical="center" wrapText="1"/>
      <protection locked="0"/>
    </xf>
    <xf numFmtId="0" fontId="54" fillId="0" borderId="0" xfId="1355" applyNumberFormat="1" applyFont="1" applyFill="1" applyBorder="1" applyAlignment="1" applyProtection="1">
      <alignment vertical="center" wrapText="1"/>
      <protection locked="0"/>
    </xf>
    <xf numFmtId="43" fontId="54" fillId="0" borderId="0" xfId="1354" applyFont="1" applyFill="1" applyBorder="1" applyAlignment="1" applyProtection="1">
      <alignment vertical="center" wrapText="1"/>
      <protection locked="0"/>
    </xf>
    <xf numFmtId="0" fontId="20" fillId="0" borderId="39" xfId="1229" applyFont="1" applyFill="1" applyBorder="1" applyAlignment="1" applyProtection="1">
      <alignment horizontal="center" vertical="center" wrapText="1"/>
      <protection locked="0"/>
    </xf>
    <xf numFmtId="0" fontId="18" fillId="2" borderId="39" xfId="1229" applyFont="1" applyFill="1" applyBorder="1" applyAlignment="1" applyProtection="1">
      <alignment horizontal="center" vertical="center" wrapText="1"/>
      <protection locked="0"/>
    </xf>
    <xf numFmtId="43" fontId="20" fillId="2" borderId="12" xfId="1211" applyFont="1" applyFill="1" applyBorder="1" applyAlignment="1" applyProtection="1">
      <alignment horizontal="center" vertical="center" wrapText="1"/>
    </xf>
    <xf numFmtId="43" fontId="20" fillId="2" borderId="10" xfId="1211" applyFont="1" applyFill="1" applyBorder="1" applyAlignment="1" applyProtection="1">
      <alignment vertical="center" wrapText="1"/>
    </xf>
    <xf numFmtId="43" fontId="20" fillId="2" borderId="12" xfId="1354" applyFont="1" applyFill="1" applyBorder="1" applyAlignment="1" applyProtection="1">
      <alignment vertical="center" wrapText="1"/>
    </xf>
    <xf numFmtId="165" fontId="18" fillId="2" borderId="14" xfId="1210" applyFont="1" applyFill="1" applyBorder="1" applyAlignment="1" applyProtection="1">
      <alignment horizontal="center" vertical="center" wrapText="1"/>
      <protection locked="0"/>
    </xf>
    <xf numFmtId="165" fontId="18" fillId="2" borderId="13" xfId="1210" applyFont="1" applyFill="1" applyBorder="1" applyAlignment="1" applyProtection="1">
      <alignment horizontal="center" vertical="center" wrapText="1"/>
      <protection locked="0"/>
    </xf>
    <xf numFmtId="0" fontId="18" fillId="3" borderId="31" xfId="1229" applyFont="1" applyFill="1" applyBorder="1" applyAlignment="1" applyProtection="1">
      <alignment vertical="center"/>
      <protection locked="0"/>
    </xf>
    <xf numFmtId="43" fontId="20" fillId="3" borderId="26" xfId="1229" applyNumberFormat="1" applyFont="1" applyFill="1" applyBorder="1" applyAlignment="1" applyProtection="1">
      <alignment vertical="center"/>
      <protection locked="0"/>
    </xf>
    <xf numFmtId="0" fontId="18" fillId="3" borderId="0" xfId="1229" applyFont="1" applyFill="1" applyBorder="1" applyAlignment="1" applyProtection="1">
      <alignment vertical="center"/>
      <protection locked="0"/>
    </xf>
    <xf numFmtId="0" fontId="20" fillId="3" borderId="33" xfId="1229" applyFont="1" applyFill="1" applyBorder="1" applyAlignment="1" applyProtection="1">
      <alignment vertical="center"/>
      <protection locked="0"/>
    </xf>
    <xf numFmtId="43" fontId="12" fillId="0" borderId="0" xfId="1354" applyFont="1" applyProtection="1">
      <protection locked="0"/>
    </xf>
    <xf numFmtId="165" fontId="0" fillId="0" borderId="0" xfId="1210" applyFont="1" applyProtection="1">
      <protection locked="0"/>
    </xf>
    <xf numFmtId="0" fontId="18" fillId="2" borderId="34" xfId="1229" applyFont="1" applyFill="1" applyBorder="1" applyAlignment="1" applyProtection="1">
      <alignment vertical="center" wrapText="1"/>
      <protection locked="0"/>
    </xf>
    <xf numFmtId="0" fontId="20" fillId="2" borderId="22" xfId="1229" applyFont="1" applyFill="1" applyBorder="1" applyAlignment="1" applyProtection="1">
      <alignment vertical="center" wrapText="1"/>
      <protection locked="0"/>
    </xf>
    <xf numFmtId="167" fontId="20" fillId="2" borderId="35" xfId="1210" applyNumberFormat="1" applyFont="1" applyFill="1" applyBorder="1" applyAlignment="1" applyProtection="1">
      <alignment vertical="center" wrapText="1"/>
    </xf>
    <xf numFmtId="0" fontId="20" fillId="3" borderId="0" xfId="1229" applyFont="1" applyFill="1" applyBorder="1" applyAlignment="1" applyProtection="1">
      <alignment vertical="center"/>
      <protection locked="0"/>
    </xf>
    <xf numFmtId="43" fontId="20" fillId="3" borderId="25" xfId="1211" applyFont="1" applyFill="1" applyBorder="1" applyAlignment="1" applyProtection="1">
      <alignment vertical="center"/>
    </xf>
    <xf numFmtId="0" fontId="18" fillId="3" borderId="31" xfId="1229" applyFont="1" applyFill="1" applyBorder="1" applyAlignment="1" applyProtection="1">
      <alignment vertical="center" wrapText="1"/>
      <protection locked="0"/>
    </xf>
    <xf numFmtId="0" fontId="20" fillId="3" borderId="0" xfId="1229" applyFont="1" applyFill="1" applyBorder="1" applyAlignment="1" applyProtection="1">
      <alignment vertical="center" wrapText="1"/>
      <protection locked="0"/>
    </xf>
    <xf numFmtId="43" fontId="20" fillId="3" borderId="25" xfId="1211" applyFont="1" applyFill="1" applyBorder="1" applyAlignment="1" applyProtection="1">
      <alignment vertical="center" wrapText="1"/>
    </xf>
    <xf numFmtId="0" fontId="18" fillId="2" borderId="29" xfId="1229" applyFont="1" applyFill="1" applyBorder="1" applyAlignment="1" applyProtection="1">
      <alignment vertical="center" wrapText="1"/>
      <protection locked="0"/>
    </xf>
    <xf numFmtId="0" fontId="20" fillId="2" borderId="6" xfId="1229" applyFont="1" applyFill="1" applyBorder="1" applyAlignment="1" applyProtection="1">
      <alignment horizontal="right" vertical="center" wrapText="1"/>
      <protection locked="0"/>
    </xf>
    <xf numFmtId="43" fontId="20" fillId="2" borderId="30" xfId="1211" applyFont="1" applyFill="1" applyBorder="1" applyAlignment="1" applyProtection="1">
      <alignment horizontal="right" vertical="center" wrapText="1"/>
    </xf>
    <xf numFmtId="0" fontId="18" fillId="2" borderId="32" xfId="1229" applyFont="1" applyFill="1" applyBorder="1" applyAlignment="1" applyProtection="1">
      <alignment horizontal="right" vertical="center" wrapText="1"/>
      <protection locked="0"/>
    </xf>
    <xf numFmtId="0" fontId="18" fillId="2" borderId="26" xfId="1229" applyFont="1" applyFill="1" applyBorder="1" applyAlignment="1" applyProtection="1">
      <alignment horizontal="right" vertical="center" wrapText="1"/>
      <protection locked="0"/>
    </xf>
    <xf numFmtId="167" fontId="18" fillId="2" borderId="33" xfId="1210" applyNumberFormat="1" applyFont="1" applyFill="1" applyBorder="1" applyAlignment="1" applyProtection="1">
      <alignment horizontal="right" vertical="center" wrapText="1"/>
    </xf>
    <xf numFmtId="0" fontId="18" fillId="3" borderId="31" xfId="1229" applyFont="1" applyFill="1" applyBorder="1" applyAlignment="1" applyProtection="1">
      <alignment horizontal="right" vertical="center" wrapText="1"/>
      <protection locked="0"/>
    </xf>
    <xf numFmtId="0" fontId="20" fillId="3" borderId="0" xfId="1229" applyFont="1" applyFill="1" applyBorder="1" applyAlignment="1" applyProtection="1">
      <alignment horizontal="right" vertical="center" wrapText="1"/>
      <protection locked="0"/>
    </xf>
    <xf numFmtId="165" fontId="20" fillId="3" borderId="25" xfId="1210" applyFont="1" applyFill="1" applyBorder="1" applyAlignment="1" applyProtection="1">
      <alignment horizontal="right" vertical="center" wrapText="1"/>
    </xf>
    <xf numFmtId="0" fontId="18" fillId="2" borderId="29" xfId="1229" applyFont="1" applyFill="1" applyBorder="1" applyAlignment="1" applyProtection="1">
      <alignment horizontal="right" vertical="center" wrapText="1"/>
      <protection locked="0"/>
    </xf>
    <xf numFmtId="43" fontId="18" fillId="2" borderId="30" xfId="1211" applyFont="1" applyFill="1" applyBorder="1" applyAlignment="1" applyProtection="1">
      <alignment horizontal="right" vertical="center" wrapText="1"/>
    </xf>
    <xf numFmtId="167" fontId="38" fillId="2" borderId="26" xfId="1229" applyNumberFormat="1" applyFont="1" applyFill="1" applyBorder="1" applyAlignment="1">
      <alignment horizontal="right" vertical="center" wrapText="1"/>
    </xf>
    <xf numFmtId="0" fontId="20" fillId="2" borderId="26" xfId="1229" applyFont="1" applyFill="1" applyBorder="1" applyAlignment="1" applyProtection="1">
      <alignment horizontal="right" vertical="center" wrapText="1"/>
      <protection locked="0"/>
    </xf>
    <xf numFmtId="167" fontId="20" fillId="2" borderId="33" xfId="1210" applyNumberFormat="1" applyFont="1" applyFill="1" applyBorder="1" applyAlignment="1" applyProtection="1">
      <alignment horizontal="right" vertical="center" wrapText="1"/>
    </xf>
    <xf numFmtId="0" fontId="20" fillId="0" borderId="20" xfId="1229" applyFont="1" applyFill="1" applyBorder="1" applyAlignment="1" applyProtection="1">
      <alignment horizontal="center" vertical="center" wrapText="1"/>
      <protection locked="0"/>
    </xf>
    <xf numFmtId="0" fontId="18" fillId="2" borderId="20" xfId="1229" applyFont="1" applyFill="1" applyBorder="1" applyAlignment="1" applyProtection="1">
      <alignment horizontal="center" vertical="center" wrapText="1"/>
      <protection locked="0"/>
    </xf>
    <xf numFmtId="167" fontId="44" fillId="2" borderId="39" xfId="0" applyNumberFormat="1" applyFont="1" applyFill="1" applyBorder="1"/>
    <xf numFmtId="9" fontId="0" fillId="0" borderId="11" xfId="0" applyNumberFormat="1" applyBorder="1"/>
    <xf numFmtId="0" fontId="62" fillId="0" borderId="13" xfId="0" applyFont="1" applyBorder="1" applyAlignment="1">
      <alignment horizontal="center" vertical="center"/>
    </xf>
    <xf numFmtId="9" fontId="0" fillId="0" borderId="11" xfId="3" applyFont="1" applyBorder="1"/>
    <xf numFmtId="167" fontId="61" fillId="0" borderId="13" xfId="1231" applyNumberFormat="1" applyFont="1" applyBorder="1"/>
    <xf numFmtId="167" fontId="12" fillId="0" borderId="13" xfId="1231" applyNumberFormat="1" applyFont="1" applyBorder="1"/>
    <xf numFmtId="0" fontId="12" fillId="0" borderId="0" xfId="1229" applyAlignment="1" applyProtection="1">
      <alignment vertical="center"/>
      <protection locked="0"/>
    </xf>
    <xf numFmtId="0" fontId="20" fillId="2" borderId="45" xfId="1229" applyFont="1" applyFill="1" applyBorder="1" applyAlignment="1" applyProtection="1">
      <alignment horizontal="center" vertical="center" wrapText="1"/>
      <protection locked="0"/>
    </xf>
    <xf numFmtId="0" fontId="20" fillId="2" borderId="35" xfId="1229" applyFont="1" applyFill="1" applyBorder="1" applyAlignment="1" applyProtection="1">
      <alignment horizontal="center" vertical="center" wrapText="1"/>
      <protection locked="0"/>
    </xf>
    <xf numFmtId="43" fontId="20" fillId="2" borderId="35" xfId="1211" applyFont="1" applyFill="1" applyBorder="1" applyAlignment="1" applyProtection="1">
      <alignment horizontal="center" vertical="center" wrapText="1"/>
      <protection locked="0"/>
    </xf>
    <xf numFmtId="167" fontId="20" fillId="2" borderId="27" xfId="1210" applyNumberFormat="1" applyFont="1" applyFill="1" applyBorder="1" applyAlignment="1" applyProtection="1">
      <alignment horizontal="right" vertical="center" wrapText="1"/>
    </xf>
    <xf numFmtId="165" fontId="20" fillId="2" borderId="33" xfId="1210" applyFont="1" applyFill="1" applyBorder="1" applyAlignment="1" applyProtection="1">
      <alignment vertical="center" wrapText="1"/>
    </xf>
    <xf numFmtId="171" fontId="20" fillId="2" borderId="33" xfId="1211" applyNumberFormat="1" applyFont="1" applyFill="1" applyBorder="1" applyAlignment="1" applyProtection="1">
      <alignment horizontal="center" vertical="center" wrapText="1"/>
      <protection locked="0"/>
    </xf>
    <xf numFmtId="2" fontId="20" fillId="2" borderId="6" xfId="1229" applyNumberFormat="1" applyFont="1" applyFill="1" applyBorder="1" applyAlignment="1" applyProtection="1">
      <alignment horizontal="center" vertical="center" wrapText="1"/>
    </xf>
    <xf numFmtId="0" fontId="18" fillId="2" borderId="0" xfId="1229" applyFont="1" applyFill="1" applyAlignment="1" applyProtection="1">
      <alignment vertical="center"/>
    </xf>
    <xf numFmtId="2" fontId="20" fillId="2" borderId="26" xfId="1229" applyNumberFormat="1" applyFont="1" applyFill="1" applyBorder="1" applyAlignment="1" applyProtection="1">
      <alignment horizontal="center" vertical="center" wrapText="1"/>
    </xf>
    <xf numFmtId="0" fontId="18" fillId="2" borderId="56" xfId="1229" applyFont="1" applyFill="1" applyBorder="1" applyAlignment="1" applyProtection="1">
      <alignment horizontal="center" vertical="center" wrapText="1"/>
    </xf>
    <xf numFmtId="2" fontId="20" fillId="2" borderId="16" xfId="1229" applyNumberFormat="1" applyFont="1" applyFill="1" applyBorder="1" applyAlignment="1" applyProtection="1">
      <alignment horizontal="center" vertical="center" wrapText="1"/>
    </xf>
    <xf numFmtId="0" fontId="18" fillId="2" borderId="35" xfId="1229" applyFont="1" applyFill="1" applyBorder="1" applyAlignment="1" applyProtection="1">
      <alignment horizontal="center" vertical="center" wrapText="1"/>
    </xf>
    <xf numFmtId="2" fontId="20" fillId="2" borderId="33" xfId="1229" applyNumberFormat="1" applyFont="1" applyFill="1" applyBorder="1" applyAlignment="1" applyProtection="1">
      <alignment horizontal="center" vertical="center" wrapText="1"/>
    </xf>
    <xf numFmtId="0" fontId="18" fillId="2" borderId="45" xfId="1229" applyFont="1" applyFill="1" applyBorder="1" applyAlignment="1" applyProtection="1">
      <alignment horizontal="center" vertical="center" wrapText="1"/>
    </xf>
    <xf numFmtId="49" fontId="20" fillId="2" borderId="9" xfId="1229" applyNumberFormat="1" applyFont="1" applyFill="1" applyBorder="1" applyAlignment="1" applyProtection="1">
      <alignment horizontal="center" vertical="center" wrapText="1"/>
    </xf>
    <xf numFmtId="49" fontId="20" fillId="2" borderId="30" xfId="1229" applyNumberFormat="1" applyFont="1" applyFill="1" applyBorder="1" applyAlignment="1" applyProtection="1">
      <alignment horizontal="center" vertical="center" wrapText="1"/>
    </xf>
    <xf numFmtId="49" fontId="20" fillId="2" borderId="0" xfId="1229" applyNumberFormat="1" applyFont="1" applyFill="1" applyBorder="1" applyAlignment="1" applyProtection="1">
      <alignment horizontal="center" vertical="center" wrapText="1"/>
    </xf>
    <xf numFmtId="49" fontId="20" fillId="2" borderId="40" xfId="1229" applyNumberFormat="1" applyFont="1" applyFill="1" applyBorder="1" applyAlignment="1" applyProtection="1">
      <alignment horizontal="center" vertical="center" wrapText="1"/>
    </xf>
    <xf numFmtId="49" fontId="20" fillId="2" borderId="57" xfId="1229" applyNumberFormat="1" applyFont="1" applyFill="1" applyBorder="1" applyAlignment="1" applyProtection="1">
      <alignment horizontal="center" vertical="center" wrapText="1"/>
    </xf>
    <xf numFmtId="49" fontId="20" fillId="2" borderId="25" xfId="1229" applyNumberFormat="1" applyFont="1" applyFill="1" applyBorder="1" applyAlignment="1" applyProtection="1">
      <alignment horizontal="center" vertical="center" wrapText="1"/>
    </xf>
    <xf numFmtId="49" fontId="20" fillId="2" borderId="36" xfId="1229" applyNumberFormat="1" applyFont="1" applyFill="1" applyBorder="1" applyAlignment="1" applyProtection="1">
      <alignment horizontal="center" vertical="center" wrapText="1"/>
    </xf>
    <xf numFmtId="49" fontId="20" fillId="2" borderId="46" xfId="1229" applyNumberFormat="1" applyFont="1" applyFill="1" applyBorder="1" applyAlignment="1" applyProtection="1">
      <alignment horizontal="center" vertical="center" wrapText="1"/>
    </xf>
    <xf numFmtId="43" fontId="20" fillId="2" borderId="46" xfId="1354" applyFont="1" applyFill="1" applyBorder="1" applyAlignment="1" applyProtection="1">
      <alignment horizontal="center" vertical="center" wrapText="1"/>
    </xf>
    <xf numFmtId="0" fontId="54" fillId="3" borderId="22" xfId="1355" applyNumberFormat="1" applyFont="1" applyFill="1" applyBorder="1" applyAlignment="1" applyProtection="1">
      <alignment vertical="center" wrapText="1"/>
      <protection locked="0"/>
    </xf>
    <xf numFmtId="43" fontId="54" fillId="3" borderId="22" xfId="1354" applyFont="1" applyFill="1" applyBorder="1" applyAlignment="1" applyProtection="1">
      <alignment vertical="center" wrapText="1"/>
      <protection locked="0"/>
    </xf>
    <xf numFmtId="0" fontId="56" fillId="3" borderId="22" xfId="1355" applyFont="1" applyFill="1" applyBorder="1" applyAlignment="1" applyProtection="1">
      <alignment vertical="center"/>
      <protection locked="0"/>
    </xf>
    <xf numFmtId="0" fontId="56" fillId="3" borderId="35" xfId="1355" applyFont="1" applyFill="1" applyBorder="1" applyAlignment="1" applyProtection="1">
      <alignment vertical="center"/>
      <protection locked="0"/>
    </xf>
    <xf numFmtId="0" fontId="54" fillId="0" borderId="60" xfId="1355" applyNumberFormat="1" applyFont="1" applyFill="1" applyBorder="1" applyAlignment="1" applyProtection="1">
      <alignment vertical="center" wrapText="1"/>
      <protection locked="0"/>
    </xf>
    <xf numFmtId="0" fontId="20" fillId="0" borderId="7" xfId="1229" applyFont="1" applyFill="1" applyBorder="1" applyAlignment="1" applyProtection="1">
      <alignment horizontal="center" vertical="center" wrapText="1"/>
      <protection locked="0"/>
    </xf>
    <xf numFmtId="0" fontId="58" fillId="0" borderId="42" xfId="1355" applyFont="1" applyFill="1" applyBorder="1" applyAlignment="1" applyProtection="1">
      <alignment vertical="center" wrapText="1"/>
      <protection locked="0"/>
    </xf>
    <xf numFmtId="0" fontId="20" fillId="0" borderId="38" xfId="1229" applyFont="1" applyFill="1" applyBorder="1" applyAlignment="1" applyProtection="1">
      <alignment horizontal="center" vertical="center" wrapText="1"/>
      <protection locked="0"/>
    </xf>
    <xf numFmtId="165" fontId="18" fillId="2" borderId="40" xfId="1210" applyFont="1" applyFill="1" applyBorder="1" applyAlignment="1" applyProtection="1">
      <alignment horizontal="center" vertical="center" wrapText="1"/>
      <protection locked="0"/>
    </xf>
    <xf numFmtId="165" fontId="18" fillId="2" borderId="27" xfId="1210" applyFont="1" applyFill="1" applyBorder="1" applyAlignment="1" applyProtection="1">
      <alignment horizontal="center" vertical="center" wrapText="1"/>
      <protection locked="0"/>
    </xf>
    <xf numFmtId="0" fontId="58" fillId="0" borderId="44" xfId="1355" applyFont="1" applyFill="1" applyBorder="1" applyAlignment="1" applyProtection="1">
      <alignment vertical="center" wrapText="1"/>
      <protection locked="0"/>
    </xf>
    <xf numFmtId="2" fontId="20" fillId="2" borderId="22" xfId="1229" applyNumberFormat="1" applyFont="1" applyFill="1" applyBorder="1" applyAlignment="1" applyProtection="1">
      <alignment horizontal="right" vertical="center"/>
      <protection locked="0"/>
    </xf>
    <xf numFmtId="2" fontId="20" fillId="2" borderId="6" xfId="1229" applyNumberFormat="1" applyFont="1" applyFill="1" applyBorder="1" applyAlignment="1" applyProtection="1">
      <alignment horizontal="right" vertical="center"/>
      <protection locked="0"/>
    </xf>
    <xf numFmtId="2" fontId="18" fillId="2" borderId="26" xfId="1229" applyNumberFormat="1" applyFont="1" applyFill="1" applyBorder="1" applyAlignment="1" applyProtection="1">
      <alignment horizontal="right" vertical="center"/>
      <protection locked="0"/>
    </xf>
    <xf numFmtId="2" fontId="20" fillId="3" borderId="0" xfId="1229" applyNumberFormat="1" applyFont="1" applyFill="1" applyBorder="1" applyAlignment="1" applyProtection="1">
      <alignment horizontal="right" vertical="center"/>
      <protection locked="0"/>
    </xf>
    <xf numFmtId="2" fontId="18" fillId="2" borderId="6" xfId="1229" applyNumberFormat="1" applyFont="1" applyFill="1" applyBorder="1" applyAlignment="1" applyProtection="1">
      <alignment horizontal="right" vertical="center"/>
      <protection locked="0"/>
    </xf>
    <xf numFmtId="2" fontId="20" fillId="2" borderId="26" xfId="1229" applyNumberFormat="1" applyFont="1" applyFill="1" applyBorder="1" applyAlignment="1" applyProtection="1">
      <alignment horizontal="right" vertical="center"/>
      <protection locked="0"/>
    </xf>
    <xf numFmtId="43" fontId="20" fillId="2" borderId="0" xfId="1315" applyFont="1" applyFill="1" applyAlignment="1" applyProtection="1">
      <alignment vertical="center" wrapText="1"/>
      <protection locked="0"/>
    </xf>
    <xf numFmtId="43" fontId="18" fillId="2" borderId="0" xfId="1315" applyFont="1" applyFill="1" applyAlignment="1" applyProtection="1">
      <alignment vertical="center"/>
      <protection locked="0"/>
    </xf>
    <xf numFmtId="43" fontId="20" fillId="2" borderId="0" xfId="1315" applyFont="1" applyFill="1" applyBorder="1" applyAlignment="1" applyProtection="1">
      <alignment vertical="center" wrapText="1"/>
      <protection locked="0"/>
    </xf>
    <xf numFmtId="43" fontId="20" fillId="2" borderId="46" xfId="1315" applyFont="1" applyFill="1" applyBorder="1" applyAlignment="1" applyProtection="1">
      <alignment horizontal="center" vertical="center" wrapText="1"/>
    </xf>
    <xf numFmtId="43" fontId="21" fillId="4" borderId="35" xfId="1315" applyFont="1" applyFill="1" applyBorder="1" applyAlignment="1" applyProtection="1">
      <alignment horizontal="center" vertical="center" wrapText="1"/>
      <protection locked="0"/>
    </xf>
    <xf numFmtId="0" fontId="54" fillId="0" borderId="6" xfId="1316" applyNumberFormat="1" applyFont="1" applyFill="1" applyBorder="1" applyAlignment="1" applyProtection="1">
      <alignment vertical="center" wrapText="1"/>
      <protection locked="0"/>
    </xf>
    <xf numFmtId="43" fontId="54" fillId="0" borderId="6" xfId="1315" applyFont="1" applyFill="1" applyBorder="1" applyAlignment="1" applyProtection="1">
      <alignment vertical="center" wrapText="1"/>
      <protection locked="0"/>
    </xf>
    <xf numFmtId="0" fontId="56" fillId="0" borderId="0" xfId="1316" applyFont="1" applyBorder="1" applyAlignment="1" applyProtection="1">
      <alignment vertical="center"/>
      <protection locked="0"/>
    </xf>
    <xf numFmtId="0" fontId="56" fillId="0" borderId="0" xfId="1316" applyFont="1" applyAlignment="1" applyProtection="1">
      <alignment vertical="center"/>
      <protection locked="0"/>
    </xf>
    <xf numFmtId="0" fontId="80" fillId="2" borderId="7" xfId="0" applyFont="1" applyFill="1" applyBorder="1" applyAlignment="1">
      <alignment horizontal="center" vertical="center" wrapText="1"/>
    </xf>
    <xf numFmtId="43" fontId="18" fillId="2" borderId="18" xfId="1211" applyFont="1" applyFill="1" applyBorder="1" applyAlignment="1" applyProtection="1">
      <alignment horizontal="center" vertical="center" wrapText="1"/>
      <protection locked="0"/>
    </xf>
    <xf numFmtId="43" fontId="18" fillId="2" borderId="19" xfId="1211" applyFont="1" applyFill="1" applyBorder="1" applyAlignment="1" applyProtection="1">
      <alignment horizontal="center" vertical="center" wrapText="1"/>
      <protection locked="0"/>
    </xf>
    <xf numFmtId="167" fontId="18" fillId="2" borderId="18" xfId="1210" applyNumberFormat="1" applyFont="1" applyFill="1" applyBorder="1" applyAlignment="1" applyProtection="1">
      <alignment horizontal="center" vertical="center" wrapText="1"/>
    </xf>
    <xf numFmtId="43" fontId="20" fillId="2" borderId="19" xfId="1211" applyFont="1" applyFill="1" applyBorder="1" applyAlignment="1" applyProtection="1">
      <alignment horizontal="center" vertical="center" wrapText="1"/>
    </xf>
    <xf numFmtId="43" fontId="18" fillId="2" borderId="18" xfId="1211" applyFont="1" applyFill="1" applyBorder="1" applyAlignment="1" applyProtection="1">
      <alignment horizontal="center" vertical="center" wrapText="1"/>
    </xf>
    <xf numFmtId="43" fontId="20" fillId="2" borderId="18" xfId="1211" applyFont="1" applyFill="1" applyBorder="1" applyAlignment="1" applyProtection="1">
      <alignment vertical="center" wrapText="1"/>
    </xf>
    <xf numFmtId="43" fontId="20" fillId="2" borderId="8" xfId="1315" applyFont="1" applyFill="1" applyBorder="1" applyAlignment="1" applyProtection="1">
      <alignment vertical="center" wrapText="1"/>
    </xf>
    <xf numFmtId="43" fontId="20" fillId="2" borderId="2" xfId="1315" applyFont="1" applyFill="1" applyBorder="1" applyAlignment="1" applyProtection="1">
      <alignment vertical="center" wrapText="1"/>
      <protection locked="0"/>
    </xf>
    <xf numFmtId="165" fontId="20" fillId="2" borderId="18" xfId="1210" applyFont="1" applyFill="1" applyBorder="1" applyAlignment="1" applyProtection="1">
      <alignment horizontal="center" vertical="center" wrapText="1"/>
      <protection locked="0"/>
    </xf>
    <xf numFmtId="0" fontId="31" fillId="2" borderId="38" xfId="0" applyFont="1" applyFill="1" applyBorder="1" applyAlignment="1">
      <alignment horizontal="center" vertical="center" wrapText="1"/>
    </xf>
    <xf numFmtId="43" fontId="18" fillId="2" borderId="39" xfId="1211" applyFont="1" applyFill="1" applyBorder="1" applyAlignment="1" applyProtection="1">
      <alignment horizontal="center" vertical="center" wrapText="1"/>
      <protection locked="0"/>
    </xf>
    <xf numFmtId="43" fontId="18" fillId="2" borderId="2" xfId="1211" applyFont="1" applyFill="1" applyBorder="1" applyAlignment="1" applyProtection="1">
      <alignment horizontal="center" vertical="center" wrapText="1"/>
      <protection locked="0"/>
    </xf>
    <xf numFmtId="167" fontId="18" fillId="2" borderId="39" xfId="1210" applyNumberFormat="1" applyFont="1" applyFill="1" applyBorder="1" applyAlignment="1" applyProtection="1">
      <alignment horizontal="center" vertical="center" wrapText="1"/>
    </xf>
    <xf numFmtId="43" fontId="20" fillId="2" borderId="2" xfId="1211" applyFont="1" applyFill="1" applyBorder="1" applyAlignment="1" applyProtection="1">
      <alignment horizontal="center" vertical="center" wrapText="1"/>
    </xf>
    <xf numFmtId="43" fontId="18" fillId="2" borderId="39" xfId="1211" applyFont="1" applyFill="1" applyBorder="1" applyAlignment="1" applyProtection="1">
      <alignment horizontal="center" vertical="center" wrapText="1"/>
    </xf>
    <xf numFmtId="43" fontId="20" fillId="2" borderId="39" xfId="1211" applyFont="1" applyFill="1" applyBorder="1" applyAlignment="1" applyProtection="1">
      <alignment vertical="center" wrapText="1"/>
    </xf>
    <xf numFmtId="43" fontId="20" fillId="2" borderId="43" xfId="1315" applyFont="1" applyFill="1" applyBorder="1" applyAlignment="1" applyProtection="1">
      <alignment vertical="center" wrapText="1"/>
    </xf>
    <xf numFmtId="165" fontId="18" fillId="2" borderId="39" xfId="1210" applyFont="1" applyFill="1" applyBorder="1" applyAlignment="1" applyProtection="1">
      <alignment horizontal="center" vertical="center" wrapText="1"/>
      <protection locked="0"/>
    </xf>
    <xf numFmtId="165" fontId="20" fillId="2" borderId="39" xfId="1210" applyFont="1" applyFill="1" applyBorder="1" applyAlignment="1" applyProtection="1">
      <alignment horizontal="center" vertical="center" wrapText="1"/>
      <protection locked="0"/>
    </xf>
    <xf numFmtId="0" fontId="80" fillId="2" borderId="38" xfId="0" applyFont="1" applyFill="1" applyBorder="1" applyAlignment="1">
      <alignment horizontal="center" vertical="center" wrapText="1"/>
    </xf>
    <xf numFmtId="0" fontId="80" fillId="0" borderId="38" xfId="0" applyFont="1" applyBorder="1" applyAlignment="1">
      <alignment horizontal="center" vertical="center" wrapText="1"/>
    </xf>
    <xf numFmtId="167" fontId="18" fillId="0" borderId="39" xfId="1210" applyNumberFormat="1" applyFont="1" applyFill="1" applyBorder="1" applyAlignment="1" applyProtection="1">
      <alignment horizontal="center" vertical="center" wrapText="1"/>
    </xf>
    <xf numFmtId="165" fontId="18" fillId="0" borderId="39" xfId="1210" applyFont="1" applyFill="1" applyBorder="1" applyAlignment="1" applyProtection="1">
      <alignment horizontal="center" vertical="center" wrapText="1"/>
      <protection locked="0"/>
    </xf>
    <xf numFmtId="0" fontId="64" fillId="2" borderId="38" xfId="0" applyFont="1" applyFill="1" applyBorder="1" applyAlignment="1">
      <alignment horizontal="center" vertical="center"/>
    </xf>
    <xf numFmtId="0" fontId="64" fillId="2" borderId="53" xfId="0" applyFont="1" applyFill="1" applyBorder="1" applyAlignment="1">
      <alignment horizontal="center" vertical="center"/>
    </xf>
    <xf numFmtId="43" fontId="18" fillId="2" borderId="20" xfId="1211" applyFont="1" applyFill="1" applyBorder="1" applyAlignment="1" applyProtection="1">
      <alignment horizontal="center" vertical="center" wrapText="1"/>
      <protection locked="0"/>
    </xf>
    <xf numFmtId="43" fontId="18" fillId="2" borderId="51" xfId="1211" applyFont="1" applyFill="1" applyBorder="1" applyAlignment="1" applyProtection="1">
      <alignment horizontal="center" vertical="center" wrapText="1"/>
      <protection locked="0"/>
    </xf>
    <xf numFmtId="167" fontId="18" fillId="2" borderId="20" xfId="1210" applyNumberFormat="1" applyFont="1" applyFill="1" applyBorder="1" applyAlignment="1" applyProtection="1">
      <alignment horizontal="center" vertical="center" wrapText="1"/>
    </xf>
    <xf numFmtId="43" fontId="20" fillId="2" borderId="51" xfId="1211" applyFont="1" applyFill="1" applyBorder="1" applyAlignment="1" applyProtection="1">
      <alignment horizontal="center" vertical="center" wrapText="1"/>
    </xf>
    <xf numFmtId="43" fontId="18" fillId="2" borderId="20" xfId="1211" applyFont="1" applyFill="1" applyBorder="1" applyAlignment="1" applyProtection="1">
      <alignment horizontal="center" vertical="center" wrapText="1"/>
    </xf>
    <xf numFmtId="43" fontId="20" fillId="2" borderId="20" xfId="1211" applyFont="1" applyFill="1" applyBorder="1" applyAlignment="1" applyProtection="1">
      <alignment vertical="center" wrapText="1"/>
    </xf>
    <xf numFmtId="43" fontId="20" fillId="2" borderId="49" xfId="1315" applyFont="1" applyFill="1" applyBorder="1" applyAlignment="1" applyProtection="1">
      <alignment vertical="center" wrapText="1"/>
    </xf>
    <xf numFmtId="165" fontId="18" fillId="2" borderId="20" xfId="1210" applyFont="1" applyFill="1" applyBorder="1" applyAlignment="1" applyProtection="1">
      <alignment horizontal="center" vertical="center" wrapText="1"/>
      <protection locked="0"/>
    </xf>
    <xf numFmtId="165" fontId="20" fillId="2" borderId="20" xfId="1210" applyFont="1" applyFill="1" applyBorder="1" applyAlignment="1" applyProtection="1">
      <alignment horizontal="center" vertical="center" wrapText="1"/>
      <protection locked="0"/>
    </xf>
    <xf numFmtId="0" fontId="12" fillId="0" borderId="0" xfId="1229" applyAlignment="1" applyProtection="1">
      <alignment wrapText="1"/>
      <protection locked="0"/>
    </xf>
    <xf numFmtId="43" fontId="20" fillId="3" borderId="26" xfId="1229" applyNumberFormat="1" applyFont="1" applyFill="1" applyBorder="1" applyAlignment="1" applyProtection="1">
      <alignment vertical="center"/>
    </xf>
    <xf numFmtId="0" fontId="20" fillId="3" borderId="33" xfId="1229" applyFont="1" applyFill="1" applyBorder="1" applyAlignment="1" applyProtection="1">
      <alignment vertical="center"/>
    </xf>
    <xf numFmtId="43" fontId="12" fillId="0" borderId="0" xfId="1315" applyFont="1" applyProtection="1">
      <protection locked="0"/>
    </xf>
    <xf numFmtId="9" fontId="18" fillId="2" borderId="22" xfId="1229" applyNumberFormat="1" applyFont="1" applyFill="1" applyBorder="1" applyAlignment="1" applyProtection="1">
      <alignment vertical="center" wrapText="1"/>
      <protection locked="0"/>
    </xf>
    <xf numFmtId="0" fontId="18" fillId="2" borderId="22" xfId="1229" applyFont="1" applyFill="1" applyBorder="1" applyAlignment="1" applyProtection="1">
      <alignment vertical="center" wrapText="1"/>
      <protection locked="0"/>
    </xf>
    <xf numFmtId="0" fontId="18" fillId="3" borderId="0" xfId="1229" applyFont="1" applyFill="1" applyBorder="1" applyAlignment="1" applyProtection="1">
      <alignment vertical="center" wrapText="1"/>
      <protection locked="0"/>
    </xf>
    <xf numFmtId="9" fontId="18" fillId="2" borderId="6" xfId="1229" applyNumberFormat="1" applyFont="1" applyFill="1" applyBorder="1" applyAlignment="1" applyProtection="1">
      <alignment horizontal="right" vertical="center" wrapText="1"/>
      <protection locked="0"/>
    </xf>
    <xf numFmtId="2" fontId="18" fillId="2" borderId="26" xfId="1229" applyNumberFormat="1" applyFont="1" applyFill="1" applyBorder="1" applyAlignment="1" applyProtection="1">
      <alignment horizontal="right" vertical="center" wrapText="1"/>
      <protection locked="0"/>
    </xf>
    <xf numFmtId="2" fontId="18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18" fillId="2" borderId="26" xfId="1229" applyNumberFormat="1" applyFont="1" applyFill="1" applyBorder="1" applyAlignment="1" applyProtection="1">
      <alignment horizontal="right" vertical="center" wrapText="1"/>
      <protection locked="0"/>
    </xf>
    <xf numFmtId="0" fontId="18" fillId="3" borderId="0" xfId="1229" applyNumberFormat="1" applyFont="1" applyFill="1" applyBorder="1" applyAlignment="1" applyProtection="1">
      <alignment horizontal="right" vertical="center" wrapText="1"/>
      <protection locked="0"/>
    </xf>
    <xf numFmtId="10" fontId="18" fillId="2" borderId="26" xfId="1229" applyNumberFormat="1" applyFont="1" applyFill="1" applyBorder="1" applyAlignment="1" applyProtection="1">
      <alignment horizontal="right" vertical="center" wrapText="1"/>
      <protection locked="0"/>
    </xf>
    <xf numFmtId="10" fontId="18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229" applyFont="1" applyProtection="1">
      <protection locked="0"/>
    </xf>
    <xf numFmtId="49" fontId="46" fillId="2" borderId="24" xfId="1229" applyNumberFormat="1" applyFont="1" applyFill="1" applyBorder="1" applyAlignment="1" applyProtection="1">
      <alignment horizontal="center" vertical="center" wrapText="1"/>
    </xf>
    <xf numFmtId="165" fontId="83" fillId="4" borderId="45" xfId="1210" applyFont="1" applyFill="1" applyBorder="1" applyAlignment="1" applyProtection="1">
      <alignment horizontal="center" vertical="center" wrapText="1"/>
      <protection locked="0"/>
    </xf>
    <xf numFmtId="165" fontId="46" fillId="2" borderId="39" xfId="1210" applyFont="1" applyFill="1" applyBorder="1" applyAlignment="1" applyProtection="1">
      <alignment horizontal="center" vertical="center" wrapText="1"/>
      <protection locked="0"/>
    </xf>
    <xf numFmtId="0" fontId="84" fillId="0" borderId="0" xfId="1316" applyFont="1" applyAlignment="1" applyProtection="1">
      <alignment vertical="center"/>
      <protection locked="0"/>
    </xf>
    <xf numFmtId="0" fontId="18" fillId="2" borderId="8" xfId="1229" applyFont="1" applyFill="1" applyBorder="1" applyAlignment="1" applyProtection="1">
      <alignment horizontal="center" vertical="center" wrapText="1"/>
      <protection locked="0"/>
    </xf>
    <xf numFmtId="0" fontId="85" fillId="2" borderId="7" xfId="495" applyNumberFormat="1" applyFont="1" applyFill="1" applyBorder="1" applyAlignment="1">
      <alignment horizontal="left" vertical="center" wrapText="1"/>
    </xf>
    <xf numFmtId="0" fontId="12" fillId="0" borderId="18" xfId="1229" applyBorder="1" applyProtection="1">
      <protection locked="0"/>
    </xf>
    <xf numFmtId="43" fontId="18" fillId="2" borderId="8" xfId="1211" applyFont="1" applyFill="1" applyBorder="1" applyAlignment="1" applyProtection="1">
      <alignment horizontal="center" vertical="center" wrapText="1"/>
      <protection locked="0"/>
    </xf>
    <xf numFmtId="165" fontId="46" fillId="2" borderId="18" xfId="1210" applyFont="1" applyFill="1" applyBorder="1" applyAlignment="1" applyProtection="1">
      <alignment horizontal="center" vertical="center" wrapText="1"/>
      <protection locked="0"/>
    </xf>
    <xf numFmtId="0" fontId="18" fillId="2" borderId="43" xfId="1229" applyFont="1" applyFill="1" applyBorder="1" applyAlignment="1" applyProtection="1">
      <alignment horizontal="center" vertical="center" wrapText="1"/>
      <protection locked="0"/>
    </xf>
    <xf numFmtId="0" fontId="31" fillId="2" borderId="38" xfId="495" applyNumberFormat="1" applyFont="1" applyFill="1" applyBorder="1" applyAlignment="1">
      <alignment horizontal="left" vertical="center" wrapText="1"/>
    </xf>
    <xf numFmtId="0" fontId="80" fillId="2" borderId="13" xfId="0" applyFont="1" applyFill="1" applyBorder="1" applyAlignment="1">
      <alignment horizontal="center" vertical="center" wrapText="1"/>
    </xf>
    <xf numFmtId="43" fontId="18" fillId="2" borderId="43" xfId="1211" applyFont="1" applyFill="1" applyBorder="1" applyAlignment="1" applyProtection="1">
      <alignment horizontal="center" vertical="center" wrapText="1"/>
      <protection locked="0"/>
    </xf>
    <xf numFmtId="0" fontId="80" fillId="2" borderId="38" xfId="495" applyNumberFormat="1" applyFont="1" applyFill="1" applyBorder="1" applyAlignment="1">
      <alignment horizontal="left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80" fillId="2" borderId="39" xfId="0" applyFont="1" applyFill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43" fontId="20" fillId="0" borderId="2" xfId="1315" applyFont="1" applyFill="1" applyBorder="1" applyAlignment="1" applyProtection="1">
      <alignment vertical="center" wrapText="1"/>
      <protection locked="0"/>
    </xf>
    <xf numFmtId="0" fontId="85" fillId="2" borderId="38" xfId="495" applyNumberFormat="1" applyFont="1" applyFill="1" applyBorder="1" applyAlignment="1">
      <alignment horizontal="left" vertical="center" wrapText="1"/>
    </xf>
    <xf numFmtId="0" fontId="31" fillId="0" borderId="38" xfId="495" applyNumberFormat="1" applyFont="1" applyFill="1" applyBorder="1" applyAlignment="1">
      <alignment horizontal="left" vertical="center" wrapText="1"/>
    </xf>
    <xf numFmtId="0" fontId="80" fillId="0" borderId="38" xfId="495" applyNumberFormat="1" applyFont="1" applyFill="1" applyBorder="1" applyAlignment="1">
      <alignment horizontal="left" vertical="center" wrapText="1"/>
    </xf>
    <xf numFmtId="0" fontId="80" fillId="2" borderId="38" xfId="495" applyNumberFormat="1" applyFont="1" applyFill="1" applyBorder="1" applyAlignment="1">
      <alignment horizontal="left" vertical="center"/>
    </xf>
    <xf numFmtId="0" fontId="64" fillId="2" borderId="38" xfId="0" applyFont="1" applyFill="1" applyBorder="1"/>
    <xf numFmtId="0" fontId="64" fillId="2" borderId="39" xfId="0" applyFont="1" applyFill="1" applyBorder="1" applyAlignment="1">
      <alignment horizontal="center" vertical="center"/>
    </xf>
    <xf numFmtId="43" fontId="18" fillId="0" borderId="2" xfId="1211" applyFont="1" applyFill="1" applyBorder="1" applyAlignment="1" applyProtection="1">
      <alignment horizontal="center" vertical="center" wrapText="1"/>
      <protection locked="0"/>
    </xf>
    <xf numFmtId="0" fontId="64" fillId="2" borderId="38" xfId="0" applyFont="1" applyFill="1" applyBorder="1" applyAlignment="1">
      <alignment wrapText="1"/>
    </xf>
    <xf numFmtId="0" fontId="64" fillId="2" borderId="20" xfId="0" applyFont="1" applyFill="1" applyBorder="1" applyAlignment="1">
      <alignment horizontal="center" vertical="center"/>
    </xf>
    <xf numFmtId="165" fontId="12" fillId="0" borderId="0" xfId="1210" applyFont="1" applyProtection="1">
      <protection locked="0"/>
    </xf>
    <xf numFmtId="0" fontId="54" fillId="0" borderId="22" xfId="1316" applyNumberFormat="1" applyFont="1" applyFill="1" applyBorder="1" applyAlignment="1" applyProtection="1">
      <alignment vertical="center" wrapText="1"/>
      <protection locked="0"/>
    </xf>
    <xf numFmtId="43" fontId="54" fillId="0" borderId="22" xfId="1315" applyFont="1" applyFill="1" applyBorder="1" applyAlignment="1" applyProtection="1">
      <alignment vertical="center" wrapText="1"/>
      <protection locked="0"/>
    </xf>
    <xf numFmtId="0" fontId="56" fillId="0" borderId="26" xfId="1316" applyFont="1" applyBorder="1" applyAlignment="1" applyProtection="1">
      <alignment vertical="center"/>
      <protection locked="0"/>
    </xf>
    <xf numFmtId="0" fontId="20" fillId="0" borderId="13" xfId="1229" applyFont="1" applyFill="1" applyBorder="1" applyAlignment="1" applyProtection="1">
      <alignment horizontal="center" vertical="center" wrapText="1"/>
      <protection locked="0"/>
    </xf>
    <xf numFmtId="0" fontId="18" fillId="2" borderId="47" xfId="1229" applyFont="1" applyFill="1" applyBorder="1" applyAlignment="1" applyProtection="1">
      <alignment horizontal="center" vertical="center" wrapText="1"/>
      <protection locked="0"/>
    </xf>
    <xf numFmtId="0" fontId="88" fillId="2" borderId="37" xfId="495" applyNumberFormat="1" applyFont="1" applyFill="1" applyBorder="1" applyAlignment="1">
      <alignment horizontal="left" vertical="center" wrapText="1"/>
    </xf>
    <xf numFmtId="0" fontId="86" fillId="2" borderId="13" xfId="0" applyFont="1" applyFill="1" applyBorder="1" applyAlignment="1">
      <alignment horizontal="center" vertical="center" wrapText="1"/>
    </xf>
    <xf numFmtId="43" fontId="18" fillId="2" borderId="47" xfId="1211" applyFont="1" applyFill="1" applyBorder="1" applyAlignment="1" applyProtection="1">
      <alignment horizontal="center" vertical="center" wrapText="1"/>
      <protection locked="0"/>
    </xf>
    <xf numFmtId="43" fontId="18" fillId="2" borderId="11" xfId="1211" applyFont="1" applyFill="1" applyBorder="1" applyAlignment="1" applyProtection="1">
      <alignment horizontal="center" vertical="center" wrapText="1"/>
      <protection locked="0"/>
    </xf>
    <xf numFmtId="167" fontId="18" fillId="2" borderId="13" xfId="1210" applyNumberFormat="1" applyFont="1" applyFill="1" applyBorder="1" applyAlignment="1" applyProtection="1">
      <alignment horizontal="center" vertical="center" wrapText="1"/>
    </xf>
    <xf numFmtId="43" fontId="20" fillId="2" borderId="11" xfId="1211" applyFont="1" applyFill="1" applyBorder="1" applyAlignment="1" applyProtection="1">
      <alignment horizontal="center" vertical="center" wrapText="1"/>
    </xf>
    <xf numFmtId="43" fontId="18" fillId="2" borderId="13" xfId="1211" applyFont="1" applyFill="1" applyBorder="1" applyAlignment="1" applyProtection="1">
      <alignment horizontal="center" vertical="center" wrapText="1"/>
    </xf>
    <xf numFmtId="43" fontId="20" fillId="2" borderId="13" xfId="1211" applyFont="1" applyFill="1" applyBorder="1" applyAlignment="1" applyProtection="1">
      <alignment vertical="center" wrapText="1"/>
    </xf>
    <xf numFmtId="43" fontId="20" fillId="2" borderId="47" xfId="1315" applyFont="1" applyFill="1" applyBorder="1" applyAlignment="1" applyProtection="1">
      <alignment vertical="center" wrapText="1"/>
    </xf>
    <xf numFmtId="0" fontId="88" fillId="2" borderId="38" xfId="495" applyNumberFormat="1" applyFont="1" applyFill="1" applyBorder="1" applyAlignment="1">
      <alignment horizontal="left" vertical="center" wrapText="1"/>
    </xf>
    <xf numFmtId="0" fontId="86" fillId="2" borderId="39" xfId="0" applyFont="1" applyFill="1" applyBorder="1" applyAlignment="1">
      <alignment horizontal="center" vertical="center" wrapText="1"/>
    </xf>
    <xf numFmtId="0" fontId="88" fillId="0" borderId="38" xfId="495" applyNumberFormat="1" applyFont="1" applyFill="1" applyBorder="1" applyAlignment="1">
      <alignment horizontal="left" vertical="center" wrapText="1"/>
    </xf>
    <xf numFmtId="0" fontId="86" fillId="2" borderId="38" xfId="0" applyFont="1" applyFill="1" applyBorder="1"/>
    <xf numFmtId="0" fontId="86" fillId="2" borderId="39" xfId="0" applyFont="1" applyFill="1" applyBorder="1" applyAlignment="1">
      <alignment horizontal="center" vertical="center"/>
    </xf>
    <xf numFmtId="0" fontId="89" fillId="2" borderId="38" xfId="0" applyFont="1" applyFill="1" applyBorder="1"/>
    <xf numFmtId="0" fontId="18" fillId="2" borderId="49" xfId="1229" applyFont="1" applyFill="1" applyBorder="1" applyAlignment="1" applyProtection="1">
      <alignment horizontal="center" vertical="center" wrapText="1"/>
      <protection locked="0"/>
    </xf>
    <xf numFmtId="0" fontId="90" fillId="6" borderId="39" xfId="0" applyFont="1" applyFill="1" applyBorder="1"/>
    <xf numFmtId="0" fontId="91" fillId="0" borderId="2" xfId="0" applyFont="1" applyBorder="1"/>
    <xf numFmtId="167" fontId="90" fillId="0" borderId="39" xfId="0" applyNumberFormat="1" applyFont="1" applyBorder="1"/>
    <xf numFmtId="167" fontId="90" fillId="2" borderId="39" xfId="0" applyNumberFormat="1" applyFont="1" applyFill="1" applyBorder="1"/>
    <xf numFmtId="10" fontId="90" fillId="0" borderId="39" xfId="0" applyNumberFormat="1" applyFont="1" applyBorder="1"/>
    <xf numFmtId="0" fontId="18" fillId="2" borderId="29" xfId="1229" applyFont="1" applyFill="1" applyBorder="1" applyAlignment="1" applyProtection="1">
      <alignment horizontal="center" vertical="center" wrapText="1"/>
      <protection locked="0"/>
    </xf>
    <xf numFmtId="0" fontId="64" fillId="0" borderId="5" xfId="1356" applyFont="1" applyBorder="1" applyAlignment="1">
      <alignment horizontal="left" vertical="center" wrapText="1"/>
    </xf>
    <xf numFmtId="0" fontId="58" fillId="0" borderId="41" xfId="1355" applyFont="1" applyFill="1" applyBorder="1" applyAlignment="1" applyProtection="1">
      <alignment vertical="center" wrapText="1"/>
      <protection locked="0"/>
    </xf>
    <xf numFmtId="0" fontId="58" fillId="0" borderId="18" xfId="1355" applyFont="1" applyFill="1" applyBorder="1" applyAlignment="1" applyProtection="1">
      <alignment horizontal="center" vertical="center" wrapText="1"/>
      <protection locked="0"/>
    </xf>
    <xf numFmtId="43" fontId="68" fillId="0" borderId="18" xfId="1211" applyFont="1" applyFill="1" applyBorder="1" applyAlignment="1" applyProtection="1">
      <alignment vertical="center"/>
    </xf>
    <xf numFmtId="167" fontId="18" fillId="2" borderId="42" xfId="1210" applyNumberFormat="1" applyFont="1" applyFill="1" applyBorder="1" applyAlignment="1" applyProtection="1">
      <alignment horizontal="center" vertical="center" wrapText="1"/>
    </xf>
    <xf numFmtId="0" fontId="18" fillId="2" borderId="38" xfId="1229" applyFont="1" applyFill="1" applyBorder="1" applyAlignment="1" applyProtection="1">
      <alignment horizontal="center" vertical="center" wrapText="1"/>
      <protection locked="0"/>
    </xf>
    <xf numFmtId="0" fontId="58" fillId="0" borderId="59" xfId="1355" applyFont="1" applyFill="1" applyBorder="1" applyAlignment="1" applyProtection="1">
      <alignment vertical="center" wrapText="1"/>
      <protection locked="0"/>
    </xf>
    <xf numFmtId="0" fontId="58" fillId="0" borderId="20" xfId="1355" applyFont="1" applyFill="1" applyBorder="1" applyAlignment="1" applyProtection="1">
      <alignment horizontal="center" vertical="center" wrapText="1"/>
      <protection locked="0"/>
    </xf>
    <xf numFmtId="43" fontId="68" fillId="0" borderId="20" xfId="1211" applyFont="1" applyFill="1" applyBorder="1" applyAlignment="1" applyProtection="1">
      <alignment vertical="center"/>
    </xf>
    <xf numFmtId="167" fontId="18" fillId="2" borderId="3" xfId="1210" applyNumberFormat="1" applyFont="1" applyFill="1" applyBorder="1" applyAlignment="1" applyProtection="1">
      <alignment horizontal="center" vertical="center" wrapText="1"/>
    </xf>
    <xf numFmtId="0" fontId="57" fillId="0" borderId="42" xfId="1356" applyFont="1" applyFill="1" applyBorder="1" applyAlignment="1">
      <alignment wrapText="1"/>
    </xf>
    <xf numFmtId="1" fontId="59" fillId="0" borderId="18" xfId="1356" applyNumberFormat="1" applyFont="1" applyFill="1" applyBorder="1" applyAlignment="1">
      <alignment horizontal="center"/>
    </xf>
    <xf numFmtId="167" fontId="18" fillId="2" borderId="19" xfId="1210" applyNumberFormat="1" applyFont="1" applyFill="1" applyBorder="1" applyAlignment="1" applyProtection="1">
      <alignment horizontal="center" vertical="center" wrapText="1"/>
    </xf>
    <xf numFmtId="43" fontId="20" fillId="2" borderId="18" xfId="1211" applyFont="1" applyFill="1" applyBorder="1" applyAlignment="1" applyProtection="1">
      <alignment horizontal="center" vertical="center" wrapText="1"/>
    </xf>
    <xf numFmtId="43" fontId="18" fillId="2" borderId="19" xfId="1211" applyFont="1" applyFill="1" applyBorder="1" applyAlignment="1" applyProtection="1">
      <alignment horizontal="center" vertical="center" wrapText="1"/>
    </xf>
    <xf numFmtId="43" fontId="20" fillId="2" borderId="19" xfId="1211" applyFont="1" applyFill="1" applyBorder="1" applyAlignment="1" applyProtection="1">
      <alignment vertical="center" wrapText="1"/>
    </xf>
    <xf numFmtId="43" fontId="20" fillId="2" borderId="18" xfId="1354" applyFont="1" applyFill="1" applyBorder="1" applyAlignment="1" applyProtection="1">
      <alignment vertical="center" wrapText="1"/>
    </xf>
    <xf numFmtId="0" fontId="57" fillId="0" borderId="3" xfId="1356" applyFont="1" applyFill="1" applyBorder="1" applyAlignment="1">
      <alignment wrapText="1"/>
    </xf>
    <xf numFmtId="0" fontId="58" fillId="0" borderId="1" xfId="1355" applyFont="1" applyFill="1" applyBorder="1" applyAlignment="1" applyProtection="1">
      <alignment vertical="center" wrapText="1"/>
      <protection locked="0"/>
    </xf>
    <xf numFmtId="0" fontId="58" fillId="0" borderId="39" xfId="1355" applyFont="1" applyFill="1" applyBorder="1" applyAlignment="1" applyProtection="1">
      <alignment horizontal="center" vertical="center" wrapText="1"/>
      <protection locked="0"/>
    </xf>
    <xf numFmtId="1" fontId="59" fillId="0" borderId="39" xfId="1356" applyNumberFormat="1" applyFont="1" applyFill="1" applyBorder="1" applyAlignment="1">
      <alignment horizontal="center"/>
    </xf>
    <xf numFmtId="167" fontId="18" fillId="2" borderId="2" xfId="1210" applyNumberFormat="1" applyFont="1" applyFill="1" applyBorder="1" applyAlignment="1" applyProtection="1">
      <alignment horizontal="center" vertical="center" wrapText="1"/>
    </xf>
    <xf numFmtId="43" fontId="20" fillId="2" borderId="39" xfId="1211" applyFont="1" applyFill="1" applyBorder="1" applyAlignment="1" applyProtection="1">
      <alignment horizontal="center" vertical="center" wrapText="1"/>
    </xf>
    <xf numFmtId="43" fontId="18" fillId="2" borderId="2" xfId="1211" applyFont="1" applyFill="1" applyBorder="1" applyAlignment="1" applyProtection="1">
      <alignment horizontal="center" vertical="center" wrapText="1"/>
    </xf>
    <xf numFmtId="43" fontId="20" fillId="2" borderId="2" xfId="1211" applyFont="1" applyFill="1" applyBorder="1" applyAlignment="1" applyProtection="1">
      <alignment vertical="center" wrapText="1"/>
    </xf>
    <xf numFmtId="43" fontId="20" fillId="2" borderId="39" xfId="1354" applyFont="1" applyFill="1" applyBorder="1" applyAlignment="1" applyProtection="1">
      <alignment vertical="center" wrapText="1"/>
    </xf>
    <xf numFmtId="1" fontId="60" fillId="0" borderId="39" xfId="1356" applyNumberFormat="1" applyFont="1" applyFill="1" applyBorder="1" applyAlignment="1">
      <alignment horizontal="center"/>
    </xf>
    <xf numFmtId="0" fontId="57" fillId="0" borderId="44" xfId="1356" applyFont="1" applyFill="1" applyBorder="1" applyAlignment="1">
      <alignment wrapText="1"/>
    </xf>
    <xf numFmtId="1" fontId="60" fillId="0" borderId="20" xfId="1356" applyNumberFormat="1" applyFont="1" applyFill="1" applyBorder="1" applyAlignment="1">
      <alignment horizontal="center"/>
    </xf>
    <xf numFmtId="167" fontId="18" fillId="2" borderId="51" xfId="1210" applyNumberFormat="1" applyFont="1" applyFill="1" applyBorder="1" applyAlignment="1" applyProtection="1">
      <alignment horizontal="center" vertical="center" wrapText="1"/>
    </xf>
    <xf numFmtId="43" fontId="20" fillId="2" borderId="20" xfId="1211" applyFont="1" applyFill="1" applyBorder="1" applyAlignment="1" applyProtection="1">
      <alignment horizontal="center" vertical="center" wrapText="1"/>
    </xf>
    <xf numFmtId="43" fontId="18" fillId="2" borderId="51" xfId="1211" applyFont="1" applyFill="1" applyBorder="1" applyAlignment="1" applyProtection="1">
      <alignment horizontal="center" vertical="center" wrapText="1"/>
    </xf>
    <xf numFmtId="43" fontId="20" fillId="2" borderId="51" xfId="1211" applyFont="1" applyFill="1" applyBorder="1" applyAlignment="1" applyProtection="1">
      <alignment vertical="center" wrapText="1"/>
    </xf>
    <xf numFmtId="43" fontId="20" fillId="2" borderId="20" xfId="1354" applyFont="1" applyFill="1" applyBorder="1" applyAlignment="1" applyProtection="1">
      <alignment vertical="center" wrapText="1"/>
    </xf>
    <xf numFmtId="0" fontId="59" fillId="0" borderId="42" xfId="1365" applyFont="1" applyBorder="1" applyAlignment="1">
      <alignment horizontal="left" vertical="center"/>
    </xf>
    <xf numFmtId="0" fontId="57" fillId="0" borderId="3" xfId="1356" applyFont="1" applyFill="1" applyBorder="1" applyAlignment="1">
      <alignment vertical="center" wrapText="1"/>
    </xf>
    <xf numFmtId="0" fontId="57" fillId="0" borderId="3" xfId="1365" applyFont="1" applyBorder="1" applyAlignment="1">
      <alignment horizontal="left" vertical="center"/>
    </xf>
    <xf numFmtId="0" fontId="57" fillId="0" borderId="3" xfId="1365" applyFont="1" applyFill="1" applyBorder="1" applyAlignment="1">
      <alignment wrapText="1"/>
    </xf>
    <xf numFmtId="0" fontId="57" fillId="0" borderId="3" xfId="1365" applyFont="1" applyFill="1" applyBorder="1" applyAlignment="1">
      <alignment horizontal="left" wrapText="1"/>
    </xf>
    <xf numFmtId="0" fontId="57" fillId="0" borderId="3" xfId="1365" applyFont="1" applyFill="1" applyBorder="1" applyAlignment="1">
      <alignment vertical="center" wrapText="1"/>
    </xf>
    <xf numFmtId="0" fontId="57" fillId="0" borderId="44" xfId="1365" applyFont="1" applyFill="1" applyBorder="1" applyAlignment="1">
      <alignment vertical="center" wrapText="1"/>
    </xf>
    <xf numFmtId="1" fontId="59" fillId="0" borderId="20" xfId="1356" applyNumberFormat="1" applyFont="1" applyFill="1" applyBorder="1" applyAlignment="1">
      <alignment horizontal="center"/>
    </xf>
    <xf numFmtId="0" fontId="57" fillId="0" borderId="44" xfId="1365" applyFont="1" applyFill="1" applyBorder="1" applyAlignment="1">
      <alignment horizontal="left" wrapText="1"/>
    </xf>
    <xf numFmtId="0" fontId="18" fillId="2" borderId="19" xfId="1229" applyFont="1" applyFill="1" applyBorder="1" applyAlignment="1" applyProtection="1">
      <alignment horizontal="center" vertical="center" wrapText="1"/>
      <protection locked="0"/>
    </xf>
    <xf numFmtId="0" fontId="59" fillId="0" borderId="18" xfId="1365" applyFont="1" applyBorder="1" applyAlignment="1">
      <alignment horizontal="left" vertical="center"/>
    </xf>
    <xf numFmtId="0" fontId="58" fillId="0" borderId="41" xfId="1355" applyFont="1" applyFill="1" applyBorder="1" applyAlignment="1" applyProtection="1">
      <alignment horizontal="center" vertical="center" wrapText="1"/>
      <protection locked="0"/>
    </xf>
    <xf numFmtId="1" fontId="59" fillId="0" borderId="19" xfId="1356" applyNumberFormat="1" applyFont="1" applyFill="1" applyBorder="1" applyAlignment="1">
      <alignment horizontal="center"/>
    </xf>
    <xf numFmtId="43" fontId="20" fillId="2" borderId="8" xfId="1354" applyFont="1" applyFill="1" applyBorder="1" applyAlignment="1" applyProtection="1">
      <alignment vertical="center" wrapText="1"/>
    </xf>
    <xf numFmtId="0" fontId="18" fillId="2" borderId="2" xfId="1229" applyFont="1" applyFill="1" applyBorder="1" applyAlignment="1" applyProtection="1">
      <alignment horizontal="center" vertical="center" wrapText="1"/>
      <protection locked="0"/>
    </xf>
    <xf numFmtId="0" fontId="57" fillId="0" borderId="39" xfId="1356" applyFont="1" applyFill="1" applyBorder="1" applyAlignment="1">
      <alignment vertical="center" wrapText="1"/>
    </xf>
    <xf numFmtId="0" fontId="58" fillId="0" borderId="3" xfId="1355" applyFont="1" applyFill="1" applyBorder="1" applyAlignment="1" applyProtection="1">
      <alignment vertical="center" wrapText="1"/>
      <protection locked="0"/>
    </xf>
    <xf numFmtId="0" fontId="58" fillId="0" borderId="1" xfId="1355" applyFont="1" applyFill="1" applyBorder="1" applyAlignment="1" applyProtection="1">
      <alignment horizontal="center" vertical="center" wrapText="1"/>
      <protection locked="0"/>
    </xf>
    <xf numFmtId="1" fontId="59" fillId="0" borderId="2" xfId="1356" applyNumberFormat="1" applyFont="1" applyFill="1" applyBorder="1" applyAlignment="1">
      <alignment horizontal="center"/>
    </xf>
    <xf numFmtId="43" fontId="20" fillId="2" borderId="43" xfId="1354" applyFont="1" applyFill="1" applyBorder="1" applyAlignment="1" applyProtection="1">
      <alignment vertical="center" wrapText="1"/>
    </xf>
    <xf numFmtId="0" fontId="57" fillId="0" borderId="39" xfId="1365" applyFont="1" applyBorder="1" applyAlignment="1">
      <alignment horizontal="left" vertical="center"/>
    </xf>
    <xf numFmtId="0" fontId="57" fillId="0" borderId="39" xfId="1365" applyFont="1" applyFill="1" applyBorder="1" applyAlignment="1">
      <alignment wrapText="1"/>
    </xf>
    <xf numFmtId="0" fontId="57" fillId="0" borderId="39" xfId="1365" applyFont="1" applyFill="1" applyBorder="1" applyAlignment="1">
      <alignment vertical="center" wrapText="1"/>
    </xf>
    <xf numFmtId="1" fontId="60" fillId="0" borderId="2" xfId="1365" applyNumberFormat="1" applyFont="1" applyBorder="1" applyAlignment="1">
      <alignment horizontal="center"/>
    </xf>
    <xf numFmtId="1" fontId="60" fillId="0" borderId="2" xfId="1356" applyNumberFormat="1" applyFont="1" applyFill="1" applyBorder="1" applyAlignment="1">
      <alignment horizontal="center"/>
    </xf>
    <xf numFmtId="0" fontId="18" fillId="2" borderId="51" xfId="1229" applyFont="1" applyFill="1" applyBorder="1" applyAlignment="1" applyProtection="1">
      <alignment horizontal="center" vertical="center" wrapText="1"/>
      <protection locked="0"/>
    </xf>
    <xf numFmtId="0" fontId="57" fillId="0" borderId="20" xfId="1365" applyFont="1" applyFill="1" applyBorder="1" applyAlignment="1">
      <alignment vertical="center" wrapText="1"/>
    </xf>
    <xf numFmtId="0" fontId="58" fillId="0" borderId="59" xfId="1355" applyFont="1" applyFill="1" applyBorder="1" applyAlignment="1" applyProtection="1">
      <alignment horizontal="center" vertical="center" wrapText="1"/>
      <protection locked="0"/>
    </xf>
    <xf numFmtId="1" fontId="59" fillId="0" borderId="51" xfId="1356" applyNumberFormat="1" applyFont="1" applyFill="1" applyBorder="1" applyAlignment="1">
      <alignment horizontal="center"/>
    </xf>
    <xf numFmtId="43" fontId="20" fillId="2" borderId="49" xfId="1354" applyFont="1" applyFill="1" applyBorder="1" applyAlignment="1" applyProtection="1">
      <alignment vertical="center" wrapText="1"/>
    </xf>
    <xf numFmtId="0" fontId="37" fillId="0" borderId="42" xfId="1365" applyFont="1" applyBorder="1" applyAlignment="1">
      <alignment horizontal="left" vertical="center"/>
    </xf>
    <xf numFmtId="1" fontId="37" fillId="0" borderId="18" xfId="1356" applyNumberFormat="1" applyFont="1" applyFill="1" applyBorder="1" applyAlignment="1">
      <alignment horizontal="center"/>
    </xf>
    <xf numFmtId="1" fontId="60" fillId="0" borderId="39" xfId="1365" applyNumberFormat="1" applyFont="1" applyBorder="1" applyAlignment="1">
      <alignment horizontal="center"/>
    </xf>
    <xf numFmtId="0" fontId="57" fillId="0" borderId="3" xfId="1356" applyFont="1" applyFill="1" applyBorder="1" applyAlignment="1">
      <alignment horizontal="left" vertical="center" wrapText="1"/>
    </xf>
    <xf numFmtId="0" fontId="74" fillId="0" borderId="3" xfId="1359" applyFont="1" applyFill="1" applyBorder="1" applyAlignment="1">
      <alignment wrapText="1"/>
    </xf>
    <xf numFmtId="0" fontId="36" fillId="0" borderId="3" xfId="1356" applyFont="1" applyFill="1" applyBorder="1" applyAlignment="1">
      <alignment horizontal="left" vertical="center" wrapText="1"/>
    </xf>
    <xf numFmtId="1" fontId="37" fillId="0" borderId="39" xfId="1356" applyNumberFormat="1" applyFont="1" applyFill="1" applyBorder="1" applyAlignment="1">
      <alignment horizontal="center"/>
    </xf>
    <xf numFmtId="0" fontId="75" fillId="0" borderId="3" xfId="1359" applyFont="1" applyFill="1" applyBorder="1" applyAlignment="1">
      <alignment wrapText="1"/>
    </xf>
    <xf numFmtId="0" fontId="36" fillId="0" borderId="3" xfId="1365" applyFont="1" applyFill="1" applyBorder="1" applyAlignment="1">
      <alignment wrapText="1"/>
    </xf>
    <xf numFmtId="0" fontId="36" fillId="0" borderId="3" xfId="1365" applyFont="1" applyFill="1" applyBorder="1" applyAlignment="1">
      <alignment horizontal="left" wrapText="1"/>
    </xf>
    <xf numFmtId="0" fontId="36" fillId="0" borderId="3" xfId="1365" applyFont="1" applyBorder="1" applyAlignment="1">
      <alignment horizontal="left" vertical="center"/>
    </xf>
    <xf numFmtId="0" fontId="36" fillId="0" borderId="44" xfId="1365" applyFont="1" applyFill="1" applyBorder="1" applyAlignment="1">
      <alignment horizontal="left" wrapText="1"/>
    </xf>
    <xf numFmtId="1" fontId="37" fillId="0" borderId="20" xfId="1356" applyNumberFormat="1" applyFont="1" applyFill="1" applyBorder="1" applyAlignment="1">
      <alignment horizontal="center"/>
    </xf>
    <xf numFmtId="0" fontId="18" fillId="2" borderId="7" xfId="1229" applyFont="1" applyFill="1" applyBorder="1" applyAlignment="1" applyProtection="1">
      <alignment horizontal="center" vertical="center" wrapText="1"/>
      <protection locked="0"/>
    </xf>
    <xf numFmtId="0" fontId="57" fillId="0" borderId="5" xfId="1356" applyFont="1" applyFill="1" applyBorder="1" applyAlignment="1">
      <alignment horizontal="left" wrapText="1"/>
    </xf>
    <xf numFmtId="0" fontId="58" fillId="0" borderId="7" xfId="1355" applyFont="1" applyFill="1" applyBorder="1" applyAlignment="1" applyProtection="1">
      <alignment horizontal="center" vertical="center" wrapText="1"/>
      <protection locked="0"/>
    </xf>
    <xf numFmtId="43" fontId="18" fillId="2" borderId="7" xfId="1211" applyFont="1" applyFill="1" applyBorder="1" applyAlignment="1" applyProtection="1">
      <alignment horizontal="center" vertical="center" wrapText="1"/>
      <protection locked="0"/>
    </xf>
    <xf numFmtId="167" fontId="18" fillId="2" borderId="8" xfId="1210" applyNumberFormat="1" applyFont="1" applyFill="1" applyBorder="1" applyAlignment="1" applyProtection="1">
      <alignment horizontal="center" vertical="center" wrapText="1"/>
    </xf>
    <xf numFmtId="43" fontId="20" fillId="2" borderId="8" xfId="1211" applyFont="1" applyFill="1" applyBorder="1" applyAlignment="1" applyProtection="1">
      <alignment horizontal="center" vertical="center" wrapText="1"/>
    </xf>
    <xf numFmtId="43" fontId="18" fillId="2" borderId="8" xfId="1211" applyFont="1" applyFill="1" applyBorder="1" applyAlignment="1" applyProtection="1">
      <alignment horizontal="center" vertical="center" wrapText="1"/>
    </xf>
    <xf numFmtId="43" fontId="20" fillId="2" borderId="8" xfId="1211" applyFont="1" applyFill="1" applyBorder="1" applyAlignment="1" applyProtection="1">
      <alignment vertical="center" wrapText="1"/>
    </xf>
    <xf numFmtId="0" fontId="57" fillId="0" borderId="10" xfId="1356" applyFont="1" applyFill="1" applyBorder="1" applyAlignment="1">
      <alignment wrapText="1"/>
    </xf>
    <xf numFmtId="0" fontId="58" fillId="0" borderId="38" xfId="1355" applyFont="1" applyFill="1" applyBorder="1" applyAlignment="1" applyProtection="1">
      <alignment horizontal="center" vertical="center" wrapText="1"/>
      <protection locked="0"/>
    </xf>
    <xf numFmtId="43" fontId="18" fillId="2" borderId="38" xfId="1211" applyFont="1" applyFill="1" applyBorder="1" applyAlignment="1" applyProtection="1">
      <alignment horizontal="center" vertical="center" wrapText="1"/>
      <protection locked="0"/>
    </xf>
    <xf numFmtId="167" fontId="18" fillId="2" borderId="43" xfId="1210" applyNumberFormat="1" applyFont="1" applyFill="1" applyBorder="1" applyAlignment="1" applyProtection="1">
      <alignment horizontal="center" vertical="center" wrapText="1"/>
    </xf>
    <xf numFmtId="43" fontId="20" fillId="2" borderId="43" xfId="1211" applyFont="1" applyFill="1" applyBorder="1" applyAlignment="1" applyProtection="1">
      <alignment horizontal="center" vertical="center" wrapText="1"/>
    </xf>
    <xf numFmtId="43" fontId="18" fillId="2" borderId="43" xfId="1211" applyFont="1" applyFill="1" applyBorder="1" applyAlignment="1" applyProtection="1">
      <alignment horizontal="center" vertical="center" wrapText="1"/>
    </xf>
    <xf numFmtId="43" fontId="20" fillId="2" borderId="43" xfId="1211" applyFont="1" applyFill="1" applyBorder="1" applyAlignment="1" applyProtection="1">
      <alignment vertical="center" wrapText="1"/>
    </xf>
    <xf numFmtId="0" fontId="57" fillId="0" borderId="10" xfId="1365" applyFont="1" applyFill="1" applyBorder="1" applyAlignment="1">
      <alignment wrapText="1"/>
    </xf>
    <xf numFmtId="0" fontId="18" fillId="2" borderId="53" xfId="1229" applyFont="1" applyFill="1" applyBorder="1" applyAlignment="1" applyProtection="1">
      <alignment horizontal="center" vertical="center" wrapText="1"/>
      <protection locked="0"/>
    </xf>
    <xf numFmtId="0" fontId="57" fillId="0" borderId="15" xfId="1365" applyFont="1" applyFill="1" applyBorder="1" applyAlignment="1">
      <alignment wrapText="1"/>
    </xf>
    <xf numFmtId="0" fontId="58" fillId="0" borderId="53" xfId="1355" applyFont="1" applyFill="1" applyBorder="1" applyAlignment="1" applyProtection="1">
      <alignment horizontal="center" vertical="center" wrapText="1"/>
      <protection locked="0"/>
    </xf>
    <xf numFmtId="43" fontId="18" fillId="2" borderId="53" xfId="1211" applyFont="1" applyFill="1" applyBorder="1" applyAlignment="1" applyProtection="1">
      <alignment horizontal="center" vertical="center" wrapText="1"/>
      <protection locked="0"/>
    </xf>
    <xf numFmtId="167" fontId="18" fillId="2" borderId="49" xfId="1210" applyNumberFormat="1" applyFont="1" applyFill="1" applyBorder="1" applyAlignment="1" applyProtection="1">
      <alignment horizontal="center" vertical="center" wrapText="1"/>
    </xf>
    <xf numFmtId="43" fontId="20" fillId="2" borderId="49" xfId="1211" applyFont="1" applyFill="1" applyBorder="1" applyAlignment="1" applyProtection="1">
      <alignment horizontal="center" vertical="center" wrapText="1"/>
    </xf>
    <xf numFmtId="43" fontId="18" fillId="2" borderId="49" xfId="1211" applyFont="1" applyFill="1" applyBorder="1" applyAlignment="1" applyProtection="1">
      <alignment horizontal="center" vertical="center" wrapText="1"/>
    </xf>
    <xf numFmtId="43" fontId="20" fillId="2" borderId="49" xfId="1211" applyFont="1" applyFill="1" applyBorder="1" applyAlignment="1" applyProtection="1">
      <alignment vertical="center" wrapText="1"/>
    </xf>
    <xf numFmtId="0" fontId="57" fillId="0" borderId="44" xfId="1365" applyFont="1" applyFill="1" applyBorder="1" applyAlignment="1">
      <alignment wrapText="1"/>
    </xf>
    <xf numFmtId="0" fontId="76" fillId="0" borderId="3" xfId="1359" applyFont="1" applyFill="1" applyBorder="1" applyAlignment="1">
      <alignment wrapText="1"/>
    </xf>
    <xf numFmtId="0" fontId="57" fillId="0" borderId="42" xfId="1365" applyFont="1" applyFill="1" applyBorder="1" applyAlignment="1">
      <alignment vertical="center" wrapText="1"/>
    </xf>
    <xf numFmtId="0" fontId="57" fillId="0" borderId="42" xfId="1356" applyFont="1" applyFill="1" applyBorder="1" applyAlignment="1">
      <alignment horizontal="left" wrapText="1"/>
    </xf>
    <xf numFmtId="0" fontId="57" fillId="0" borderId="42" xfId="1356" applyFont="1" applyBorder="1" applyAlignment="1">
      <alignment horizontal="left" wrapText="1"/>
    </xf>
    <xf numFmtId="0" fontId="57" fillId="0" borderId="3" xfId="1356" applyFont="1" applyBorder="1" applyAlignment="1">
      <alignment horizontal="left" wrapText="1"/>
    </xf>
    <xf numFmtId="0" fontId="57" fillId="0" borderId="44" xfId="1356" applyFont="1" applyBorder="1" applyAlignment="1">
      <alignment horizontal="left" wrapText="1"/>
    </xf>
    <xf numFmtId="0" fontId="57" fillId="0" borderId="42" xfId="1365" applyFont="1" applyFill="1" applyBorder="1" applyAlignment="1">
      <alignment wrapText="1"/>
    </xf>
    <xf numFmtId="1" fontId="59" fillId="0" borderId="39" xfId="1356" applyNumberFormat="1" applyFont="1" applyFill="1" applyBorder="1" applyAlignment="1">
      <alignment horizontal="center" vertical="center"/>
    </xf>
    <xf numFmtId="0" fontId="57" fillId="0" borderId="42" xfId="1360" applyFont="1" applyFill="1" applyBorder="1" applyAlignment="1">
      <alignment vertical="center" wrapText="1"/>
    </xf>
    <xf numFmtId="43" fontId="18" fillId="2" borderId="42" xfId="1211" applyFont="1" applyFill="1" applyBorder="1" applyAlignment="1" applyProtection="1">
      <alignment horizontal="center" vertical="center" wrapText="1"/>
      <protection locked="0"/>
    </xf>
    <xf numFmtId="1" fontId="59" fillId="0" borderId="55" xfId="1365" applyNumberFormat="1" applyFont="1" applyBorder="1" applyAlignment="1">
      <alignment horizontal="center"/>
    </xf>
    <xf numFmtId="167" fontId="18" fillId="2" borderId="41" xfId="1210" applyNumberFormat="1" applyFont="1" applyFill="1" applyBorder="1" applyAlignment="1" applyProtection="1">
      <alignment horizontal="center" vertical="center" wrapText="1"/>
    </xf>
    <xf numFmtId="0" fontId="57" fillId="0" borderId="3" xfId="1360" applyFont="1" applyFill="1" applyBorder="1" applyAlignment="1">
      <alignment wrapText="1"/>
    </xf>
    <xf numFmtId="43" fontId="18" fillId="2" borderId="3" xfId="1211" applyFont="1" applyFill="1" applyBorder="1" applyAlignment="1" applyProtection="1">
      <alignment horizontal="center" vertical="center" wrapText="1"/>
      <protection locked="0"/>
    </xf>
    <xf numFmtId="1" fontId="59" fillId="0" borderId="4" xfId="1365" applyNumberFormat="1" applyFont="1" applyBorder="1" applyAlignment="1">
      <alignment horizontal="center"/>
    </xf>
    <xf numFmtId="167" fontId="18" fillId="2" borderId="1" xfId="1210" applyNumberFormat="1" applyFont="1" applyFill="1" applyBorder="1" applyAlignment="1" applyProtection="1">
      <alignment horizontal="center" vertical="center" wrapText="1"/>
    </xf>
    <xf numFmtId="0" fontId="57" fillId="0" borderId="3" xfId="1360" applyFont="1" applyFill="1" applyBorder="1" applyAlignment="1">
      <alignment vertical="center" wrapText="1"/>
    </xf>
    <xf numFmtId="0" fontId="57" fillId="0" borderId="3" xfId="1361" applyFont="1" applyBorder="1" applyAlignment="1">
      <alignment horizontal="left" vertical="center" wrapText="1"/>
    </xf>
    <xf numFmtId="0" fontId="59" fillId="0" borderId="3" xfId="1361" applyFont="1" applyBorder="1" applyAlignment="1">
      <alignment horizontal="left" vertical="center" wrapText="1"/>
    </xf>
    <xf numFmtId="0" fontId="69" fillId="0" borderId="3" xfId="1361" applyFont="1" applyBorder="1" applyAlignment="1">
      <alignment horizontal="left" vertical="center" wrapText="1"/>
    </xf>
    <xf numFmtId="1" fontId="59" fillId="0" borderId="4" xfId="1365" applyNumberFormat="1" applyFont="1" applyBorder="1" applyAlignment="1">
      <alignment horizontal="center" vertical="center"/>
    </xf>
    <xf numFmtId="43" fontId="18" fillId="2" borderId="44" xfId="1211" applyFont="1" applyFill="1" applyBorder="1" applyAlignment="1" applyProtection="1">
      <alignment horizontal="center" vertical="center" wrapText="1"/>
      <protection locked="0"/>
    </xf>
    <xf numFmtId="1" fontId="59" fillId="0" borderId="56" xfId="1365" applyNumberFormat="1" applyFont="1" applyBorder="1" applyAlignment="1">
      <alignment horizontal="center"/>
    </xf>
    <xf numFmtId="167" fontId="18" fillId="2" borderId="59" xfId="1210" applyNumberFormat="1" applyFont="1" applyFill="1" applyBorder="1" applyAlignment="1" applyProtection="1">
      <alignment horizontal="center" vertical="center" wrapText="1"/>
    </xf>
    <xf numFmtId="0" fontId="59" fillId="0" borderId="42" xfId="1359" applyFont="1" applyBorder="1" applyAlignment="1">
      <alignment horizontal="left" vertical="center"/>
    </xf>
    <xf numFmtId="1" fontId="59" fillId="0" borderId="18" xfId="1359" applyNumberFormat="1" applyFont="1" applyFill="1" applyBorder="1" applyAlignment="1">
      <alignment horizontal="center" vertical="center"/>
    </xf>
    <xf numFmtId="0" fontId="57" fillId="0" borderId="3" xfId="1359" applyFont="1" applyFill="1" applyBorder="1" applyAlignment="1">
      <alignment vertical="center" wrapText="1"/>
    </xf>
    <xf numFmtId="0" fontId="20" fillId="0" borderId="53" xfId="1229" applyFont="1" applyFill="1" applyBorder="1" applyAlignment="1" applyProtection="1">
      <alignment horizontal="center" vertical="center" wrapText="1"/>
      <protection locked="0"/>
    </xf>
    <xf numFmtId="0" fontId="57" fillId="0" borderId="3" xfId="1365" applyFont="1" applyBorder="1" applyAlignment="1">
      <alignment horizontal="left" vertical="center" wrapText="1"/>
    </xf>
    <xf numFmtId="0" fontId="70" fillId="0" borderId="3" xfId="1365" applyFont="1" applyBorder="1" applyAlignment="1">
      <alignment horizontal="left" vertical="center" wrapText="1"/>
    </xf>
    <xf numFmtId="0" fontId="57" fillId="0" borderId="44" xfId="1365" applyFont="1" applyBorder="1" applyAlignment="1">
      <alignment horizontal="left" vertical="center" wrapText="1"/>
    </xf>
    <xf numFmtId="0" fontId="57" fillId="0" borderId="42" xfId="1361" applyFont="1" applyBorder="1" applyAlignment="1">
      <alignment horizontal="left" vertical="center" wrapText="1"/>
    </xf>
    <xf numFmtId="1" fontId="60" fillId="0" borderId="18" xfId="1356" applyNumberFormat="1" applyFont="1" applyFill="1" applyBorder="1" applyAlignment="1">
      <alignment horizontal="center"/>
    </xf>
    <xf numFmtId="0" fontId="59" fillId="0" borderId="3" xfId="1365" applyFont="1" applyBorder="1" applyAlignment="1">
      <alignment vertical="center" wrapText="1"/>
    </xf>
    <xf numFmtId="0" fontId="57" fillId="0" borderId="44" xfId="1361" applyFont="1" applyBorder="1" applyAlignment="1">
      <alignment horizontal="left" vertical="center" wrapText="1"/>
    </xf>
    <xf numFmtId="1" fontId="59" fillId="0" borderId="18" xfId="1365" applyNumberFormat="1" applyFont="1" applyBorder="1" applyAlignment="1">
      <alignment horizontal="center" vertical="center"/>
    </xf>
    <xf numFmtId="1" fontId="60" fillId="0" borderId="39" xfId="1356" applyNumberFormat="1" applyFont="1" applyFill="1" applyBorder="1" applyAlignment="1">
      <alignment horizontal="center" vertical="center"/>
    </xf>
    <xf numFmtId="1" fontId="60" fillId="0" borderId="20" xfId="1356" applyNumberFormat="1" applyFont="1" applyFill="1" applyBorder="1" applyAlignment="1">
      <alignment horizontal="center" vertical="center"/>
    </xf>
    <xf numFmtId="0" fontId="58" fillId="0" borderId="41" xfId="1355" applyFont="1" applyFill="1" applyBorder="1" applyAlignment="1">
      <alignment vertical="center" wrapText="1"/>
    </xf>
    <xf numFmtId="0" fontId="57" fillId="0" borderId="3" xfId="1356" applyFont="1" applyFill="1" applyBorder="1" applyAlignment="1">
      <alignment horizontal="left" wrapText="1"/>
    </xf>
    <xf numFmtId="0" fontId="58" fillId="0" borderId="1" xfId="1355" applyFont="1" applyFill="1" applyBorder="1" applyAlignment="1">
      <alignment vertical="center" wrapText="1"/>
    </xf>
    <xf numFmtId="0" fontId="58" fillId="0" borderId="39" xfId="1355" applyFont="1" applyFill="1" applyBorder="1" applyAlignment="1" applyProtection="1">
      <alignment horizontal="center" vertical="center" wrapText="1"/>
    </xf>
    <xf numFmtId="0" fontId="57" fillId="0" borderId="44" xfId="1356" applyFont="1" applyFill="1" applyBorder="1" applyAlignment="1">
      <alignment horizontal="left" vertical="center" wrapText="1"/>
    </xf>
    <xf numFmtId="0" fontId="58" fillId="0" borderId="59" xfId="1355" applyFont="1" applyFill="1" applyBorder="1" applyAlignment="1">
      <alignment vertical="center" wrapText="1"/>
    </xf>
    <xf numFmtId="0" fontId="57" fillId="0" borderId="42" xfId="1365" applyFont="1" applyBorder="1"/>
    <xf numFmtId="0" fontId="58" fillId="0" borderId="18" xfId="1355" applyFont="1" applyFill="1" applyBorder="1" applyAlignment="1" applyProtection="1">
      <alignment horizontal="center" vertical="center" wrapText="1"/>
    </xf>
    <xf numFmtId="0" fontId="57" fillId="0" borderId="3" xfId="1365" applyFont="1" applyBorder="1"/>
    <xf numFmtId="0" fontId="57" fillId="0" borderId="44" xfId="1365" applyFont="1" applyBorder="1"/>
    <xf numFmtId="0" fontId="58" fillId="0" borderId="20" xfId="1355" applyFont="1" applyFill="1" applyBorder="1" applyAlignment="1" applyProtection="1">
      <alignment horizontal="center" vertical="center" wrapText="1"/>
    </xf>
    <xf numFmtId="167" fontId="12" fillId="0" borderId="0" xfId="1229" applyNumberFormat="1" applyProtection="1">
      <protection locked="0"/>
    </xf>
    <xf numFmtId="0" fontId="86" fillId="2" borderId="18" xfId="495" applyNumberFormat="1" applyFont="1" applyFill="1" applyBorder="1" applyAlignment="1">
      <alignment horizontal="left" vertical="center" wrapText="1"/>
    </xf>
    <xf numFmtId="0" fontId="88" fillId="2" borderId="39" xfId="495" applyNumberFormat="1" applyFont="1" applyFill="1" applyBorder="1" applyAlignment="1">
      <alignment horizontal="left" vertical="center" wrapText="1"/>
    </xf>
    <xf numFmtId="0" fontId="86" fillId="2" borderId="39" xfId="495" applyNumberFormat="1" applyFont="1" applyFill="1" applyBorder="1" applyAlignment="1">
      <alignment horizontal="left" vertical="center" wrapText="1"/>
    </xf>
    <xf numFmtId="0" fontId="86" fillId="2" borderId="4" xfId="495" applyNumberFormat="1" applyFont="1" applyFill="1" applyBorder="1" applyAlignment="1">
      <alignment horizontal="left" vertical="center" wrapText="1"/>
    </xf>
    <xf numFmtId="0" fontId="86" fillId="2" borderId="39" xfId="495" applyNumberFormat="1" applyFont="1" applyFill="1" applyBorder="1" applyAlignment="1">
      <alignment horizontal="left" vertical="center"/>
    </xf>
    <xf numFmtId="0" fontId="86" fillId="2" borderId="39" xfId="0" applyFont="1" applyFill="1" applyBorder="1" applyAlignment="1">
      <alignment wrapText="1"/>
    </xf>
    <xf numFmtId="0" fontId="86" fillId="2" borderId="39" xfId="0" applyFont="1" applyFill="1" applyBorder="1"/>
    <xf numFmtId="0" fontId="86" fillId="2" borderId="20" xfId="0" applyFont="1" applyFill="1" applyBorder="1"/>
    <xf numFmtId="0" fontId="86" fillId="0" borderId="0" xfId="1229" applyFont="1" applyAlignment="1" applyProtection="1">
      <alignment wrapText="1"/>
      <protection locked="0"/>
    </xf>
    <xf numFmtId="0" fontId="64" fillId="2" borderId="38" xfId="0" applyFont="1" applyFill="1" applyBorder="1" applyAlignment="1">
      <alignment vertical="center" wrapText="1"/>
    </xf>
    <xf numFmtId="0" fontId="64" fillId="0" borderId="38" xfId="0" applyFont="1" applyFill="1" applyBorder="1" applyAlignment="1">
      <alignment wrapText="1"/>
    </xf>
    <xf numFmtId="0" fontId="64" fillId="2" borderId="38" xfId="0" applyFont="1" applyFill="1" applyBorder="1" applyAlignment="1">
      <alignment horizontal="left" vertical="center" wrapText="1"/>
    </xf>
    <xf numFmtId="43" fontId="20" fillId="2" borderId="0" xfId="1229" applyNumberFormat="1" applyFont="1" applyFill="1" applyAlignment="1" applyProtection="1">
      <alignment vertical="center" wrapText="1"/>
      <protection locked="0"/>
    </xf>
    <xf numFmtId="176" fontId="0" fillId="0" borderId="2" xfId="0" applyNumberFormat="1" applyBorder="1"/>
    <xf numFmtId="0" fontId="80" fillId="8" borderId="38" xfId="495" applyNumberFormat="1" applyFont="1" applyFill="1" applyBorder="1" applyAlignment="1">
      <alignment horizontal="left" vertical="center" wrapText="1"/>
    </xf>
    <xf numFmtId="43" fontId="18" fillId="8" borderId="51" xfId="1211" applyFont="1" applyFill="1" applyBorder="1" applyAlignment="1" applyProtection="1">
      <alignment horizontal="center" vertical="center" wrapText="1"/>
      <protection locked="0"/>
    </xf>
    <xf numFmtId="165" fontId="18" fillId="2" borderId="21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45" xfId="1210" applyNumberFormat="1" applyFont="1" applyFill="1" applyBorder="1" applyAlignment="1" applyProtection="1">
      <alignment horizontal="center" vertical="center" wrapText="1"/>
      <protection locked="0"/>
    </xf>
    <xf numFmtId="165" fontId="56" fillId="0" borderId="0" xfId="1355" applyNumberFormat="1" applyFont="1" applyAlignment="1" applyProtection="1">
      <alignment vertical="center"/>
      <protection locked="0"/>
    </xf>
    <xf numFmtId="165" fontId="18" fillId="2" borderId="2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9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27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35" xfId="1210" applyNumberFormat="1" applyFont="1" applyFill="1" applyBorder="1" applyAlignment="1" applyProtection="1">
      <alignment horizontal="center" vertical="center" wrapText="1"/>
      <protection locked="0"/>
    </xf>
    <xf numFmtId="165" fontId="18" fillId="2" borderId="40" xfId="1210" applyNumberFormat="1" applyFont="1" applyFill="1" applyBorder="1" applyAlignment="1" applyProtection="1">
      <alignment horizontal="center" vertical="center" wrapText="1"/>
      <protection locked="0"/>
    </xf>
    <xf numFmtId="165" fontId="56" fillId="0" borderId="0" xfId="1355" applyNumberFormat="1" applyFont="1" applyBorder="1" applyAlignment="1" applyProtection="1">
      <alignment vertical="center"/>
      <protection locked="0"/>
    </xf>
    <xf numFmtId="165" fontId="18" fillId="2" borderId="39" xfId="1210" applyNumberFormat="1" applyFont="1" applyFill="1" applyBorder="1" applyAlignment="1" applyProtection="1">
      <alignment horizontal="center" vertical="center" wrapText="1"/>
      <protection locked="0"/>
    </xf>
    <xf numFmtId="165" fontId="20" fillId="2" borderId="13" xfId="1210" applyFont="1" applyFill="1" applyBorder="1" applyAlignment="1" applyProtection="1">
      <alignment horizontal="center" vertical="center" wrapText="1"/>
      <protection locked="0"/>
    </xf>
    <xf numFmtId="165" fontId="20" fillId="2" borderId="7" xfId="1210" applyFont="1" applyFill="1" applyBorder="1" applyAlignment="1" applyProtection="1">
      <alignment horizontal="center" vertical="center" wrapText="1"/>
      <protection locked="0"/>
    </xf>
    <xf numFmtId="165" fontId="20" fillId="2" borderId="38" xfId="1210" applyFont="1" applyFill="1" applyBorder="1" applyAlignment="1" applyProtection="1">
      <alignment horizontal="center" vertical="center" wrapText="1"/>
      <protection locked="0"/>
    </xf>
    <xf numFmtId="165" fontId="20" fillId="2" borderId="53" xfId="1210" applyFont="1" applyFill="1" applyBorder="1" applyAlignment="1" applyProtection="1">
      <alignment horizontal="center" vertical="center" wrapText="1"/>
      <protection locked="0"/>
    </xf>
    <xf numFmtId="165" fontId="20" fillId="2" borderId="63" xfId="1210" applyFont="1" applyFill="1" applyBorder="1" applyAlignment="1" applyProtection="1">
      <alignment horizontal="center" vertical="center" wrapText="1"/>
      <protection locked="0"/>
    </xf>
    <xf numFmtId="165" fontId="20" fillId="2" borderId="48" xfId="1210" applyFont="1" applyFill="1" applyBorder="1" applyAlignment="1" applyProtection="1">
      <alignment horizontal="center" vertical="center" wrapText="1"/>
      <protection locked="0"/>
    </xf>
    <xf numFmtId="165" fontId="20" fillId="2" borderId="37" xfId="1210" applyFont="1" applyFill="1" applyBorder="1" applyAlignment="1" applyProtection="1">
      <alignment horizontal="center" vertical="center" wrapText="1"/>
      <protection locked="0"/>
    </xf>
    <xf numFmtId="177" fontId="4" fillId="0" borderId="4" xfId="1325" applyNumberFormat="1" applyBorder="1"/>
    <xf numFmtId="165" fontId="47" fillId="2" borderId="18" xfId="1210" applyFont="1" applyFill="1" applyBorder="1" applyAlignment="1" applyProtection="1">
      <alignment horizontal="center" vertical="center" wrapText="1"/>
      <protection locked="0"/>
    </xf>
    <xf numFmtId="165" fontId="47" fillId="2" borderId="39" xfId="1210" applyFont="1" applyFill="1" applyBorder="1" applyAlignment="1" applyProtection="1">
      <alignment horizontal="center" vertical="center" wrapText="1"/>
      <protection locked="0"/>
    </xf>
    <xf numFmtId="177" fontId="4" fillId="0" borderId="39" xfId="1325" applyNumberFormat="1" applyBorder="1"/>
    <xf numFmtId="0" fontId="57" fillId="8" borderId="3" xfId="1356" applyFont="1" applyFill="1" applyBorder="1" applyAlignment="1">
      <alignment wrapText="1"/>
    </xf>
    <xf numFmtId="165" fontId="18" fillId="2" borderId="37" xfId="1210" applyFont="1" applyFill="1" applyBorder="1" applyAlignment="1" applyProtection="1">
      <alignment horizontal="center" vertical="center" wrapText="1"/>
      <protection locked="0"/>
    </xf>
    <xf numFmtId="165" fontId="18" fillId="2" borderId="32" xfId="1210" applyFont="1" applyFill="1" applyBorder="1" applyAlignment="1" applyProtection="1">
      <alignment horizontal="center" vertical="center" wrapText="1"/>
      <protection locked="0"/>
    </xf>
    <xf numFmtId="165" fontId="18" fillId="2" borderId="36" xfId="1210" applyFont="1" applyFill="1" applyBorder="1" applyAlignment="1" applyProtection="1">
      <alignment horizontal="center" vertical="center" wrapText="1"/>
      <protection locked="0"/>
    </xf>
    <xf numFmtId="177" fontId="4" fillId="0" borderId="18" xfId="1325" applyNumberFormat="1" applyBorder="1"/>
    <xf numFmtId="177" fontId="4" fillId="0" borderId="20" xfId="1325" applyNumberFormat="1" applyBorder="1"/>
    <xf numFmtId="0" fontId="69" fillId="0" borderId="42" xfId="1365" applyFont="1" applyFill="1" applyBorder="1" applyAlignment="1">
      <alignment horizontal="left" vertical="center"/>
    </xf>
    <xf numFmtId="43" fontId="12" fillId="0" borderId="0" xfId="1229" applyNumberFormat="1" applyProtection="1">
      <protection locked="0"/>
    </xf>
    <xf numFmtId="0" fontId="64" fillId="0" borderId="38" xfId="0" applyFont="1" applyFill="1" applyBorder="1"/>
    <xf numFmtId="0" fontId="64" fillId="0" borderId="38" xfId="0" applyFont="1" applyFill="1" applyBorder="1" applyAlignment="1">
      <alignment horizontal="left" vertical="center" wrapText="1"/>
    </xf>
    <xf numFmtId="43" fontId="18" fillId="0" borderId="19" xfId="1211" applyFont="1" applyFill="1" applyBorder="1" applyAlignment="1" applyProtection="1">
      <alignment horizontal="center" vertical="center" wrapText="1"/>
      <protection locked="0"/>
    </xf>
    <xf numFmtId="43" fontId="18" fillId="0" borderId="51" xfId="1211" applyFont="1" applyFill="1" applyBorder="1" applyAlignment="1" applyProtection="1">
      <alignment horizontal="center" vertical="center" wrapText="1"/>
      <protection locked="0"/>
    </xf>
    <xf numFmtId="0" fontId="69" fillId="0" borderId="4" xfId="1361" applyFont="1" applyFill="1" applyBorder="1" applyAlignment="1">
      <alignment horizontal="left" vertical="center" wrapText="1"/>
    </xf>
    <xf numFmtId="0" fontId="57" fillId="0" borderId="2" xfId="0" applyFont="1" applyFill="1" applyBorder="1" applyAlignment="1">
      <alignment horizontal="left" vertical="center" wrapText="1"/>
    </xf>
    <xf numFmtId="0" fontId="59" fillId="0" borderId="18" xfId="1365" applyFont="1" applyFill="1" applyBorder="1" applyAlignment="1">
      <alignment horizontal="center" vertical="center"/>
    </xf>
    <xf numFmtId="0" fontId="59" fillId="0" borderId="39" xfId="1365" applyFont="1" applyFill="1" applyBorder="1" applyAlignment="1">
      <alignment horizontal="center" vertical="center"/>
    </xf>
    <xf numFmtId="0" fontId="59" fillId="0" borderId="20" xfId="1365" applyFont="1" applyFill="1" applyBorder="1" applyAlignment="1">
      <alignment horizontal="center" vertical="center"/>
    </xf>
    <xf numFmtId="0" fontId="86" fillId="0" borderId="13" xfId="0" applyFont="1" applyFill="1" applyBorder="1" applyAlignment="1">
      <alignment horizontal="center" vertical="center" wrapText="1"/>
    </xf>
    <xf numFmtId="43" fontId="18" fillId="0" borderId="43" xfId="1211" applyFont="1" applyFill="1" applyBorder="1" applyAlignment="1" applyProtection="1">
      <alignment horizontal="center" vertical="center" wrapText="1"/>
      <protection locked="0"/>
    </xf>
    <xf numFmtId="0" fontId="86" fillId="0" borderId="39" xfId="0" applyFont="1" applyFill="1" applyBorder="1" applyAlignment="1">
      <alignment horizontal="center" vertical="center" wrapText="1"/>
    </xf>
    <xf numFmtId="0" fontId="86" fillId="0" borderId="38" xfId="495" applyNumberFormat="1" applyFont="1" applyFill="1" applyBorder="1" applyAlignment="1">
      <alignment horizontal="left" vertical="center" wrapText="1"/>
    </xf>
    <xf numFmtId="0" fontId="86" fillId="0" borderId="38" xfId="495" applyNumberFormat="1" applyFont="1" applyFill="1" applyBorder="1" applyAlignment="1">
      <alignment horizontal="left" vertical="center"/>
    </xf>
    <xf numFmtId="0" fontId="86" fillId="0" borderId="38" xfId="0" applyFont="1" applyFill="1" applyBorder="1"/>
    <xf numFmtId="0" fontId="86" fillId="0" borderId="39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 wrapText="1"/>
    </xf>
    <xf numFmtId="43" fontId="18" fillId="0" borderId="49" xfId="1211" applyFont="1" applyFill="1" applyBorder="1" applyAlignment="1" applyProtection="1">
      <alignment horizontal="center" vertical="center" wrapText="1"/>
      <protection locked="0"/>
    </xf>
    <xf numFmtId="0" fontId="31" fillId="0" borderId="7" xfId="495" applyNumberFormat="1" applyFont="1" applyFill="1" applyBorder="1" applyAlignment="1">
      <alignment horizontal="left" vertical="center" wrapText="1"/>
    </xf>
    <xf numFmtId="0" fontId="80" fillId="0" borderId="18" xfId="0" applyFont="1" applyFill="1" applyBorder="1" applyAlignment="1">
      <alignment horizontal="center" vertical="center" wrapText="1"/>
    </xf>
    <xf numFmtId="43" fontId="18" fillId="0" borderId="8" xfId="1211" applyFont="1" applyFill="1" applyBorder="1" applyAlignment="1" applyProtection="1">
      <alignment horizontal="center" vertical="center" wrapText="1"/>
      <protection locked="0"/>
    </xf>
    <xf numFmtId="0" fontId="31" fillId="0" borderId="39" xfId="0" applyFont="1" applyFill="1" applyBorder="1" applyAlignment="1">
      <alignment horizontal="center" vertical="center" wrapText="1"/>
    </xf>
    <xf numFmtId="0" fontId="80" fillId="0" borderId="39" xfId="0" applyFont="1" applyFill="1" applyBorder="1" applyAlignment="1">
      <alignment horizontal="center" vertical="center" wrapText="1"/>
    </xf>
    <xf numFmtId="0" fontId="80" fillId="0" borderId="53" xfId="495" applyNumberFormat="1" applyFont="1" applyFill="1" applyBorder="1" applyAlignment="1">
      <alignment horizontal="left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86" fillId="0" borderId="15" xfId="1356" applyFont="1" applyBorder="1" applyAlignment="1">
      <alignment horizontal="left" vertical="center" wrapText="1"/>
    </xf>
    <xf numFmtId="0" fontId="56" fillId="0" borderId="61" xfId="1316" applyFont="1" applyBorder="1" applyAlignment="1" applyProtection="1">
      <alignment vertical="center"/>
      <protection locked="0"/>
    </xf>
    <xf numFmtId="177" fontId="4" fillId="0" borderId="8" xfId="1325" applyNumberFormat="1" applyBorder="1"/>
    <xf numFmtId="177" fontId="4" fillId="0" borderId="43" xfId="1325" applyNumberFormat="1" applyBorder="1"/>
    <xf numFmtId="165" fontId="46" fillId="2" borderId="43" xfId="1210" applyFont="1" applyFill="1" applyBorder="1" applyAlignment="1" applyProtection="1">
      <alignment horizontal="center" vertical="center" wrapText="1"/>
      <protection locked="0"/>
    </xf>
    <xf numFmtId="177" fontId="4" fillId="0" borderId="49" xfId="1325" applyNumberFormat="1" applyBorder="1"/>
    <xf numFmtId="43" fontId="0" fillId="0" borderId="0" xfId="1" applyFont="1" applyFill="1" applyAlignment="1">
      <alignment vertical="center" wrapText="1"/>
    </xf>
    <xf numFmtId="0" fontId="0" fillId="4" borderId="34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4" fillId="0" borderId="28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164" fontId="28" fillId="0" borderId="34" xfId="1211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0" fillId="0" borderId="0" xfId="1229" applyFont="1" applyFill="1" applyBorder="1" applyAlignment="1" applyProtection="1">
      <alignment horizontal="center" vertical="center" wrapText="1"/>
      <protection locked="0"/>
    </xf>
    <xf numFmtId="165" fontId="20" fillId="2" borderId="9" xfId="1210" applyFont="1" applyFill="1" applyBorder="1" applyAlignment="1" applyProtection="1">
      <alignment horizontal="center" vertical="center" wrapText="1"/>
    </xf>
    <xf numFmtId="165" fontId="20" fillId="2" borderId="27" xfId="1210" applyFont="1" applyFill="1" applyBorder="1" applyAlignment="1" applyProtection="1">
      <alignment horizontal="center" vertical="center" wrapText="1"/>
    </xf>
    <xf numFmtId="165" fontId="20" fillId="2" borderId="29" xfId="1210" applyFont="1" applyFill="1" applyBorder="1" applyAlignment="1" applyProtection="1">
      <alignment horizontal="center" vertical="center" wrapText="1"/>
    </xf>
    <xf numFmtId="165" fontId="20" fillId="2" borderId="32" xfId="1210" applyFont="1" applyFill="1" applyBorder="1" applyAlignment="1" applyProtection="1">
      <alignment horizontal="center" vertical="center" wrapText="1"/>
    </xf>
    <xf numFmtId="0" fontId="20" fillId="2" borderId="32" xfId="1229" applyFont="1" applyFill="1" applyBorder="1" applyAlignment="1" applyProtection="1">
      <alignment horizontal="center" vertical="center" wrapText="1"/>
      <protection locked="0"/>
    </xf>
    <xf numFmtId="0" fontId="20" fillId="2" borderId="26" xfId="1229" applyFont="1" applyFill="1" applyBorder="1" applyAlignment="1" applyProtection="1">
      <alignment horizontal="center" vertical="center" wrapText="1"/>
      <protection locked="0"/>
    </xf>
    <xf numFmtId="0" fontId="20" fillId="2" borderId="33" xfId="1229" applyFont="1" applyFill="1" applyBorder="1" applyAlignment="1" applyProtection="1">
      <alignment horizontal="center" vertical="center" wrapText="1"/>
      <protection locked="0"/>
    </xf>
    <xf numFmtId="0" fontId="40" fillId="2" borderId="0" xfId="1229" applyFont="1" applyFill="1" applyAlignment="1" applyProtection="1">
      <alignment horizontal="left" vertical="center" wrapText="1"/>
      <protection locked="0"/>
    </xf>
    <xf numFmtId="0" fontId="18" fillId="2" borderId="0" xfId="1229" applyFont="1" applyFill="1" applyAlignment="1" applyProtection="1">
      <alignment horizontal="left" vertical="center" wrapText="1"/>
      <protection locked="0"/>
    </xf>
    <xf numFmtId="0" fontId="40" fillId="2" borderId="26" xfId="1229" applyFont="1" applyFill="1" applyBorder="1" applyAlignment="1" applyProtection="1">
      <alignment horizontal="left" vertical="center" wrapText="1"/>
      <protection locked="0"/>
    </xf>
    <xf numFmtId="0" fontId="40" fillId="2" borderId="0" xfId="1229" applyFont="1" applyFill="1" applyBorder="1" applyAlignment="1" applyProtection="1">
      <alignment horizontal="left" vertical="center" wrapText="1"/>
      <protection locked="0"/>
    </xf>
    <xf numFmtId="0" fontId="54" fillId="0" borderId="60" xfId="1355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1355" applyNumberFormat="1" applyFont="1" applyFill="1" applyBorder="1" applyAlignment="1" applyProtection="1">
      <alignment horizontal="center" vertical="center" wrapText="1"/>
      <protection locked="0"/>
    </xf>
    <xf numFmtId="0" fontId="72" fillId="0" borderId="60" xfId="1356" applyFont="1" applyBorder="1" applyAlignment="1">
      <alignment horizontal="center" vertical="center"/>
    </xf>
    <xf numFmtId="0" fontId="55" fillId="0" borderId="0" xfId="1356" applyFont="1" applyBorder="1" applyAlignment="1">
      <alignment horizontal="center" vertical="center"/>
    </xf>
    <xf numFmtId="0" fontId="55" fillId="0" borderId="50" xfId="1356" applyFont="1" applyBorder="1" applyAlignment="1">
      <alignment horizontal="center" vertical="center"/>
    </xf>
    <xf numFmtId="0" fontId="55" fillId="0" borderId="60" xfId="1356" applyFont="1" applyBorder="1" applyAlignment="1">
      <alignment horizontal="center" vertical="center"/>
    </xf>
    <xf numFmtId="0" fontId="55" fillId="0" borderId="62" xfId="1356" applyFont="1" applyBorder="1" applyAlignment="1">
      <alignment horizontal="center" vertical="center"/>
    </xf>
    <xf numFmtId="0" fontId="54" fillId="3" borderId="34" xfId="1355" applyNumberFormat="1" applyFont="1" applyFill="1" applyBorder="1" applyAlignment="1" applyProtection="1">
      <alignment horizontal="center" vertical="center" wrapText="1"/>
      <protection locked="0"/>
    </xf>
    <xf numFmtId="0" fontId="54" fillId="3" borderId="22" xfId="1355" applyNumberFormat="1" applyFont="1" applyFill="1" applyBorder="1" applyAlignment="1" applyProtection="1">
      <alignment horizontal="center" vertical="center" wrapText="1"/>
      <protection locked="0"/>
    </xf>
    <xf numFmtId="0" fontId="63" fillId="0" borderId="61" xfId="1356" applyFont="1" applyBorder="1" applyAlignment="1">
      <alignment horizontal="center" vertical="center"/>
    </xf>
    <xf numFmtId="0" fontId="63" fillId="0" borderId="62" xfId="1356" applyFont="1" applyBorder="1" applyAlignment="1">
      <alignment horizontal="center" vertical="center"/>
    </xf>
    <xf numFmtId="0" fontId="20" fillId="2" borderId="34" xfId="1229" applyFont="1" applyFill="1" applyBorder="1" applyAlignment="1" applyProtection="1">
      <alignment horizontal="center" vertical="center" wrapText="1"/>
    </xf>
    <xf numFmtId="0" fontId="20" fillId="2" borderId="35" xfId="1229" applyFont="1" applyFill="1" applyBorder="1" applyAlignment="1" applyProtection="1">
      <alignment horizontal="center" vertical="center" wrapText="1"/>
    </xf>
    <xf numFmtId="43" fontId="20" fillId="2" borderId="9" xfId="1211" applyFont="1" applyFill="1" applyBorder="1" applyAlignment="1" applyProtection="1">
      <alignment horizontal="center" vertical="center" wrapText="1"/>
    </xf>
    <xf numFmtId="43" fontId="20" fillId="2" borderId="27" xfId="1211" applyFont="1" applyFill="1" applyBorder="1" applyAlignment="1" applyProtection="1">
      <alignment horizontal="center" vertical="center" wrapText="1"/>
    </xf>
    <xf numFmtId="43" fontId="20" fillId="2" borderId="9" xfId="1354" applyFont="1" applyFill="1" applyBorder="1" applyAlignment="1" applyProtection="1">
      <alignment horizontal="center" vertical="center" wrapText="1"/>
    </xf>
    <xf numFmtId="43" fontId="20" fillId="2" borderId="27" xfId="1354" applyFont="1" applyFill="1" applyBorder="1" applyAlignment="1" applyProtection="1">
      <alignment horizontal="center" vertical="center" wrapText="1"/>
    </xf>
    <xf numFmtId="1" fontId="20" fillId="2" borderId="9" xfId="1229" applyNumberFormat="1" applyFont="1" applyFill="1" applyBorder="1" applyAlignment="1" applyProtection="1">
      <alignment horizontal="center" vertical="center" wrapText="1"/>
    </xf>
    <xf numFmtId="1" fontId="20" fillId="2" borderId="27" xfId="1229" applyNumberFormat="1" applyFont="1" applyFill="1" applyBorder="1" applyAlignment="1" applyProtection="1">
      <alignment horizontal="center" vertical="center" wrapText="1"/>
    </xf>
    <xf numFmtId="2" fontId="20" fillId="2" borderId="8" xfId="1229" applyNumberFormat="1" applyFont="1" applyFill="1" applyBorder="1" applyAlignment="1" applyProtection="1">
      <alignment horizontal="center" vertical="center" wrapText="1"/>
    </xf>
    <xf numFmtId="2" fontId="20" fillId="2" borderId="49" xfId="1229" applyNumberFormat="1" applyFont="1" applyFill="1" applyBorder="1" applyAlignment="1" applyProtection="1">
      <alignment horizontal="center" vertical="center" wrapText="1"/>
    </xf>
    <xf numFmtId="2" fontId="18" fillId="2" borderId="5" xfId="1229" applyNumberFormat="1" applyFont="1" applyFill="1" applyBorder="1" applyAlignment="1" applyProtection="1">
      <alignment horizontal="center" vertical="center" wrapText="1"/>
    </xf>
    <xf numFmtId="2" fontId="18" fillId="2" borderId="15" xfId="1229" applyNumberFormat="1" applyFont="1" applyFill="1" applyBorder="1" applyAlignment="1" applyProtection="1">
      <alignment horizontal="center" vertical="center" wrapText="1"/>
    </xf>
    <xf numFmtId="0" fontId="20" fillId="2" borderId="55" xfId="1229" applyFont="1" applyFill="1" applyBorder="1" applyAlignment="1" applyProtection="1">
      <alignment horizontal="center" vertical="center" wrapText="1"/>
    </xf>
    <xf numFmtId="0" fontId="20" fillId="2" borderId="17" xfId="1229" applyFont="1" applyFill="1" applyBorder="1" applyAlignment="1" applyProtection="1">
      <alignment horizontal="center" vertical="center" wrapText="1"/>
    </xf>
    <xf numFmtId="0" fontId="20" fillId="2" borderId="22" xfId="1229" applyFont="1" applyFill="1" applyBorder="1" applyAlignment="1" applyProtection="1">
      <alignment horizontal="center" vertical="center" wrapText="1"/>
    </xf>
    <xf numFmtId="0" fontId="25" fillId="2" borderId="0" xfId="1229" applyFont="1" applyFill="1" applyAlignment="1" applyProtection="1">
      <alignment horizontal="left" vertical="center"/>
      <protection locked="0"/>
    </xf>
    <xf numFmtId="0" fontId="12" fillId="0" borderId="0" xfId="1229" applyAlignment="1" applyProtection="1">
      <alignment vertical="center"/>
      <protection locked="0"/>
    </xf>
    <xf numFmtId="166" fontId="79" fillId="7" borderId="34" xfId="1229" applyNumberFormat="1" applyFont="1" applyFill="1" applyBorder="1" applyAlignment="1" applyProtection="1">
      <alignment horizontal="center" vertical="center" wrapText="1"/>
      <protection locked="0"/>
    </xf>
    <xf numFmtId="166" fontId="79" fillId="7" borderId="22" xfId="1229" applyNumberFormat="1" applyFont="1" applyFill="1" applyBorder="1" applyAlignment="1" applyProtection="1">
      <alignment horizontal="center" vertical="center" wrapText="1"/>
      <protection locked="0"/>
    </xf>
    <xf numFmtId="166" fontId="79" fillId="7" borderId="26" xfId="1229" applyNumberFormat="1" applyFont="1" applyFill="1" applyBorder="1" applyAlignment="1" applyProtection="1">
      <alignment horizontal="center" vertical="center" wrapText="1"/>
      <protection locked="0"/>
    </xf>
    <xf numFmtId="166" fontId="79" fillId="7" borderId="35" xfId="1229" applyNumberFormat="1" applyFont="1" applyFill="1" applyBorder="1" applyAlignment="1" applyProtection="1">
      <alignment horizontal="center" vertical="center" wrapText="1"/>
      <protection locked="0"/>
    </xf>
    <xf numFmtId="165" fontId="18" fillId="2" borderId="34" xfId="1231" applyFont="1" applyFill="1" applyBorder="1" applyAlignment="1" applyProtection="1">
      <alignment horizontal="center" vertical="center" wrapText="1"/>
      <protection locked="0"/>
    </xf>
    <xf numFmtId="165" fontId="18" fillId="2" borderId="35" xfId="1231" applyFont="1" applyFill="1" applyBorder="1" applyAlignment="1" applyProtection="1">
      <alignment horizontal="center" vertical="center" wrapText="1"/>
      <protection locked="0"/>
    </xf>
    <xf numFmtId="0" fontId="54" fillId="0" borderId="58" xfId="1316" applyNumberFormat="1" applyFont="1" applyFill="1" applyBorder="1" applyAlignment="1" applyProtection="1">
      <alignment horizontal="center" vertical="center" wrapText="1"/>
      <protection locked="0"/>
    </xf>
    <xf numFmtId="0" fontId="54" fillId="0" borderId="6" xfId="1316" applyNumberFormat="1" applyFont="1" applyFill="1" applyBorder="1" applyAlignment="1" applyProtection="1">
      <alignment horizontal="center" vertical="center" wrapText="1"/>
      <protection locked="0"/>
    </xf>
    <xf numFmtId="43" fontId="20" fillId="2" borderId="9" xfId="1315" applyFont="1" applyFill="1" applyBorder="1" applyAlignment="1" applyProtection="1">
      <alignment horizontal="center" vertical="center" wrapText="1"/>
    </xf>
    <xf numFmtId="43" fontId="20" fillId="2" borderId="27" xfId="1315" applyFont="1" applyFill="1" applyBorder="1" applyAlignment="1" applyProtection="1">
      <alignment horizontal="center" vertical="center" wrapText="1"/>
    </xf>
    <xf numFmtId="0" fontId="87" fillId="0" borderId="52" xfId="1316" applyNumberFormat="1" applyFont="1" applyFill="1" applyBorder="1" applyAlignment="1" applyProtection="1">
      <alignment horizontal="center" vertical="center" wrapText="1"/>
      <protection locked="0"/>
    </xf>
    <xf numFmtId="0" fontId="87" fillId="0" borderId="22" xfId="1316" applyNumberFormat="1" applyFont="1" applyFill="1" applyBorder="1" applyAlignment="1" applyProtection="1">
      <alignment horizontal="center" vertical="center" wrapText="1"/>
      <protection locked="0"/>
    </xf>
  </cellXfs>
  <cellStyles count="1366">
    <cellStyle name="Comma" xfId="1" builtinId="3"/>
    <cellStyle name="Comma 2" xfId="493" xr:uid="{00000000-0005-0000-0000-000001000000}"/>
    <cellStyle name="Comma 2 2" xfId="1128" xr:uid="{00000000-0005-0000-0000-000002000000}"/>
    <cellStyle name="Comma 2 2 2" xfId="1230" xr:uid="{00000000-0005-0000-0000-000003000000}"/>
    <cellStyle name="Comma 2 2 2 2" xfId="1235" xr:uid="{00000000-0005-0000-0000-000004000000}"/>
    <cellStyle name="Comma 2 2 2 3" xfId="1271" xr:uid="{00000000-0005-0000-0000-000005000000}"/>
    <cellStyle name="Comma 2 2 2 3 2" xfId="1272" xr:uid="{00000000-0005-0000-0000-000006000000}"/>
    <cellStyle name="Comma 2 2 2 3 2 2" xfId="1273" xr:uid="{00000000-0005-0000-0000-000007000000}"/>
    <cellStyle name="Comma 2 2 3" xfId="1256" xr:uid="{00000000-0005-0000-0000-000008000000}"/>
    <cellStyle name="Comma 2 2 3 2" xfId="1274" xr:uid="{00000000-0005-0000-0000-000009000000}"/>
    <cellStyle name="Comma 2 2 3 2 2" xfId="1275" xr:uid="{00000000-0005-0000-0000-00000A000000}"/>
    <cellStyle name="Comma 2 3" xfId="1209" xr:uid="{00000000-0005-0000-0000-00000B000000}"/>
    <cellStyle name="Comma 2 3 2" xfId="1227" xr:uid="{00000000-0005-0000-0000-00000C000000}"/>
    <cellStyle name="Comma 2 3 3" xfId="1276" xr:uid="{00000000-0005-0000-0000-00000D000000}"/>
    <cellStyle name="Comma 2 3 3 2" xfId="1277" xr:uid="{00000000-0005-0000-0000-00000E000000}"/>
    <cellStyle name="Comma 2 3 3 2 2" xfId="1278" xr:uid="{00000000-0005-0000-0000-00000F000000}"/>
    <cellStyle name="Comma 2 4" xfId="1228" xr:uid="{00000000-0005-0000-0000-000010000000}"/>
    <cellStyle name="Comma 2 4 2" xfId="1233" xr:uid="{00000000-0005-0000-0000-000011000000}"/>
    <cellStyle name="Comma 2 4 2 2" xfId="1236" xr:uid="{00000000-0005-0000-0000-000012000000}"/>
    <cellStyle name="Comma 2 4 3" xfId="1279" xr:uid="{00000000-0005-0000-0000-000013000000}"/>
    <cellStyle name="Comma 2 4 3 2" xfId="1280" xr:uid="{00000000-0005-0000-0000-000014000000}"/>
    <cellStyle name="Comma 2 4 3 2 2" xfId="1281" xr:uid="{00000000-0005-0000-0000-000015000000}"/>
    <cellStyle name="Comma 2 4 4" xfId="1282" xr:uid="{00000000-0005-0000-0000-000016000000}"/>
    <cellStyle name="Comma 2 4 4 2" xfId="1283" xr:uid="{00000000-0005-0000-0000-000017000000}"/>
    <cellStyle name="Comma 2 4 4 2 2" xfId="1284" xr:uid="{00000000-0005-0000-0000-000018000000}"/>
    <cellStyle name="Comma 2 4 5" xfId="1285" xr:uid="{00000000-0005-0000-0000-000019000000}"/>
    <cellStyle name="Comma 2 4 5 2" xfId="1286" xr:uid="{00000000-0005-0000-0000-00001A000000}"/>
    <cellStyle name="Comma 2 4 5 2 2" xfId="1287" xr:uid="{00000000-0005-0000-0000-00001B000000}"/>
    <cellStyle name="Comma 2 5" xfId="1253" xr:uid="{00000000-0005-0000-0000-00001C000000}"/>
    <cellStyle name="Comma 3" xfId="1211" xr:uid="{00000000-0005-0000-0000-00001D000000}"/>
    <cellStyle name="Comma 3 2" xfId="1254" xr:uid="{00000000-0005-0000-0000-00001E000000}"/>
    <cellStyle name="Comma 4" xfId="1251" xr:uid="{00000000-0005-0000-0000-00001F000000}"/>
    <cellStyle name="Comma 4 2" xfId="1260" xr:uid="{00000000-0005-0000-0000-000020000000}"/>
    <cellStyle name="Comma 4 3" xfId="1261" xr:uid="{00000000-0005-0000-0000-000021000000}"/>
    <cellStyle name="Comma 4 4" xfId="1262" xr:uid="{00000000-0005-0000-0000-000022000000}"/>
    <cellStyle name="Comma 4 5" xfId="1263" xr:uid="{00000000-0005-0000-0000-000023000000}"/>
    <cellStyle name="Comma 4 6" xfId="1266" xr:uid="{00000000-0005-0000-0000-000024000000}"/>
    <cellStyle name="Comma 4 7" xfId="1267" xr:uid="{00000000-0005-0000-0000-000025000000}"/>
    <cellStyle name="Comma 4 8" xfId="1354" xr:uid="{00000000-0005-0000-0000-000026000000}"/>
    <cellStyle name="Comma 5" xfId="1270" xr:uid="{00000000-0005-0000-0000-000027000000}"/>
    <cellStyle name="Comma 6" xfId="1315" xr:uid="{00000000-0005-0000-0000-000028000000}"/>
    <cellStyle name="Comma 7" xfId="1322" xr:uid="{00000000-0005-0000-0000-000029000000}"/>
    <cellStyle name="Comma 8" xfId="1364" xr:uid="{00000000-0005-0000-0000-00002A000000}"/>
    <cellStyle name="Currency" xfId="2" builtinId="4"/>
    <cellStyle name="Currency 2" xfId="1129" xr:uid="{00000000-0005-0000-0000-00002C000000}"/>
    <cellStyle name="Currency 2 2" xfId="1231" xr:uid="{00000000-0005-0000-0000-00002D000000}"/>
    <cellStyle name="Currency 2 3" xfId="1288" xr:uid="{00000000-0005-0000-0000-00002E000000}"/>
    <cellStyle name="Currency 3" xfId="1210" xr:uid="{00000000-0005-0000-0000-00002F000000}"/>
    <cellStyle name="Currency 3 2" xfId="1258" xr:uid="{00000000-0005-0000-0000-000030000000}"/>
    <cellStyle name="Currency 4" xfId="1269" xr:uid="{00000000-0005-0000-0000-000031000000}"/>
    <cellStyle name="Currency 5" xfId="1289" xr:uid="{00000000-0005-0000-0000-000032000000}"/>
    <cellStyle name="Currency 6" xfId="1290" xr:uid="{00000000-0005-0000-0000-000033000000}"/>
    <cellStyle name="Currency 7" xfId="1321" xr:uid="{00000000-0005-0000-0000-000034000000}"/>
    <cellStyle name="Currency 8" xfId="1363" xr:uid="{00000000-0005-0000-0000-000035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 xr:uid="{00000000-0005-0000-0000-000000050000}"/>
    <cellStyle name="Normal" xfId="0" builtinId="0"/>
    <cellStyle name="Normal 10" xfId="1292" xr:uid="{00000000-0005-0000-0000-000002050000}"/>
    <cellStyle name="Normal 11" xfId="1302" xr:uid="{00000000-0005-0000-0000-000003050000}"/>
    <cellStyle name="Normal 12" xfId="1303" xr:uid="{00000000-0005-0000-0000-000004050000}"/>
    <cellStyle name="Normal 13" xfId="1304" xr:uid="{00000000-0005-0000-0000-000005050000}"/>
    <cellStyle name="Normal 14" xfId="1305" xr:uid="{00000000-0005-0000-0000-000006050000}"/>
    <cellStyle name="Normal 15" xfId="1306" xr:uid="{00000000-0005-0000-0000-000007050000}"/>
    <cellStyle name="Normal 16" xfId="1307" xr:uid="{00000000-0005-0000-0000-000008050000}"/>
    <cellStyle name="Normal 17" xfId="1308" xr:uid="{00000000-0005-0000-0000-000009050000}"/>
    <cellStyle name="Normal 18" xfId="1309" xr:uid="{00000000-0005-0000-0000-00000A050000}"/>
    <cellStyle name="Normal 19" xfId="1310" xr:uid="{00000000-0005-0000-0000-00000B050000}"/>
    <cellStyle name="Normal 2" xfId="492" xr:uid="{00000000-0005-0000-0000-00000C050000}"/>
    <cellStyle name="Normal 2 2" xfId="1130" xr:uid="{00000000-0005-0000-0000-00000D050000}"/>
    <cellStyle name="Normal 2 2 2" xfId="1226" xr:uid="{00000000-0005-0000-0000-00000E050000}"/>
    <cellStyle name="Normal 2 2 2 2" xfId="1232" xr:uid="{00000000-0005-0000-0000-00000F050000}"/>
    <cellStyle name="Normal 2 2 3" xfId="1257" xr:uid="{00000000-0005-0000-0000-000010050000}"/>
    <cellStyle name="Normal 2 2 3 2" xfId="1293" xr:uid="{00000000-0005-0000-0000-000011050000}"/>
    <cellStyle name="Normal 2 2 3 2 2" xfId="1294" xr:uid="{00000000-0005-0000-0000-000012050000}"/>
    <cellStyle name="Normal 2 2_MCXETA yazarma- Copy" xfId="1295" xr:uid="{00000000-0005-0000-0000-000013050000}"/>
    <cellStyle name="Normal 2 3" xfId="1252" xr:uid="{00000000-0005-0000-0000-000014050000}"/>
    <cellStyle name="Normal 2 3 2" xfId="1259" xr:uid="{00000000-0005-0000-0000-000015050000}"/>
    <cellStyle name="Normal 2 3 3" xfId="1265" xr:uid="{00000000-0005-0000-0000-000016050000}"/>
    <cellStyle name="Normal 2 4" xfId="1359" xr:uid="{00000000-0005-0000-0000-000017050000}"/>
    <cellStyle name="Normal 2_---SUL--- GORI-HOSPITALI-BOLO" xfId="1296" xr:uid="{00000000-0005-0000-0000-000018050000}"/>
    <cellStyle name="Normal 20" xfId="1311" xr:uid="{00000000-0005-0000-0000-000019050000}"/>
    <cellStyle name="Normal 21" xfId="1312" xr:uid="{00000000-0005-0000-0000-00001A050000}"/>
    <cellStyle name="Normal 22" xfId="1313" xr:uid="{00000000-0005-0000-0000-00001B050000}"/>
    <cellStyle name="Normal 23" xfId="1314" xr:uid="{00000000-0005-0000-0000-00001C050000}"/>
    <cellStyle name="Normal 24" xfId="1316" xr:uid="{00000000-0005-0000-0000-00001D050000}"/>
    <cellStyle name="Normal 25" xfId="1320" xr:uid="{00000000-0005-0000-0000-00001E050000}"/>
    <cellStyle name="Normal 26" xfId="1323" xr:uid="{00000000-0005-0000-0000-00001F050000}"/>
    <cellStyle name="Normal 27" xfId="1324" xr:uid="{00000000-0005-0000-0000-000020050000}"/>
    <cellStyle name="Normal 28" xfId="1325" xr:uid="{00000000-0005-0000-0000-000021050000}"/>
    <cellStyle name="Normal 29" xfId="1326" xr:uid="{00000000-0005-0000-0000-000022050000}"/>
    <cellStyle name="Normal 3" xfId="494" xr:uid="{00000000-0005-0000-0000-000023050000}"/>
    <cellStyle name="Normal 3 2" xfId="1229" xr:uid="{00000000-0005-0000-0000-000024050000}"/>
    <cellStyle name="Normal 30" xfId="1297" xr:uid="{00000000-0005-0000-0000-000025050000}"/>
    <cellStyle name="Normal 31" xfId="1327" xr:uid="{00000000-0005-0000-0000-000026050000}"/>
    <cellStyle name="Normal 32" xfId="1328" xr:uid="{00000000-0005-0000-0000-000027050000}"/>
    <cellStyle name="Normal 33" xfId="1329" xr:uid="{00000000-0005-0000-0000-000028050000}"/>
    <cellStyle name="Normal 34" xfId="1330" xr:uid="{00000000-0005-0000-0000-000029050000}"/>
    <cellStyle name="Normal 35" xfId="1331" xr:uid="{00000000-0005-0000-0000-00002A050000}"/>
    <cellStyle name="Normal 36" xfId="1332" xr:uid="{00000000-0005-0000-0000-00002B050000}"/>
    <cellStyle name="Normal 37" xfId="1333" xr:uid="{00000000-0005-0000-0000-00002C050000}"/>
    <cellStyle name="Normal 38" xfId="1334" xr:uid="{00000000-0005-0000-0000-00002D050000}"/>
    <cellStyle name="Normal 39" xfId="1335" xr:uid="{00000000-0005-0000-0000-00002E050000}"/>
    <cellStyle name="Normal 4" xfId="495" xr:uid="{00000000-0005-0000-0000-00002F050000}"/>
    <cellStyle name="Normal 40" xfId="1336" xr:uid="{00000000-0005-0000-0000-000030050000}"/>
    <cellStyle name="Normal 41" xfId="1337" xr:uid="{00000000-0005-0000-0000-000031050000}"/>
    <cellStyle name="Normal 42" xfId="1338" xr:uid="{00000000-0005-0000-0000-000032050000}"/>
    <cellStyle name="Normal 43" xfId="1339" xr:uid="{00000000-0005-0000-0000-000033050000}"/>
    <cellStyle name="Normal 44" xfId="1340" xr:uid="{00000000-0005-0000-0000-000034050000}"/>
    <cellStyle name="Normal 45" xfId="1341" xr:uid="{00000000-0005-0000-0000-000035050000}"/>
    <cellStyle name="Normal 46" xfId="1342" xr:uid="{00000000-0005-0000-0000-000036050000}"/>
    <cellStyle name="Normal 47" xfId="1343" xr:uid="{00000000-0005-0000-0000-000037050000}"/>
    <cellStyle name="Normal 48" xfId="1344" xr:uid="{00000000-0005-0000-0000-000038050000}"/>
    <cellStyle name="Normal 49" xfId="1345" xr:uid="{00000000-0005-0000-0000-000039050000}"/>
    <cellStyle name="Normal 5" xfId="1255" xr:uid="{00000000-0005-0000-0000-00003A050000}"/>
    <cellStyle name="Normal 5 2" xfId="1355" xr:uid="{00000000-0005-0000-0000-00003B050000}"/>
    <cellStyle name="Normal 50" xfId="1346" xr:uid="{00000000-0005-0000-0000-00003C050000}"/>
    <cellStyle name="Normal 51" xfId="1347" xr:uid="{00000000-0005-0000-0000-00003D050000}"/>
    <cellStyle name="Normal 52" xfId="1348" xr:uid="{00000000-0005-0000-0000-00003E050000}"/>
    <cellStyle name="Normal 53" xfId="1349" xr:uid="{00000000-0005-0000-0000-00003F050000}"/>
    <cellStyle name="Normal 54" xfId="1350" xr:uid="{00000000-0005-0000-0000-000040050000}"/>
    <cellStyle name="Normal 55" xfId="1351" xr:uid="{00000000-0005-0000-0000-000041050000}"/>
    <cellStyle name="Normal 56" xfId="1352" xr:uid="{00000000-0005-0000-0000-000042050000}"/>
    <cellStyle name="Normal 57" xfId="1353" xr:uid="{00000000-0005-0000-0000-000043050000}"/>
    <cellStyle name="Normal 58" xfId="1357" xr:uid="{00000000-0005-0000-0000-000044050000}"/>
    <cellStyle name="Normal 58 2" xfId="1358" xr:uid="{00000000-0005-0000-0000-000045050000}"/>
    <cellStyle name="Normal 58 3" xfId="1365" xr:uid="{00000000-0005-0000-0000-000046050000}"/>
    <cellStyle name="Normal 59" xfId="1362" xr:uid="{00000000-0005-0000-0000-000047050000}"/>
    <cellStyle name="Normal 6" xfId="1268" xr:uid="{00000000-0005-0000-0000-000048050000}"/>
    <cellStyle name="Normal 6 2" xfId="1298" xr:uid="{00000000-0005-0000-0000-000049050000}"/>
    <cellStyle name="Normal 7" xfId="1299" xr:uid="{00000000-0005-0000-0000-00004A050000}"/>
    <cellStyle name="Normal 8" xfId="1300" xr:uid="{00000000-0005-0000-0000-00004B050000}"/>
    <cellStyle name="Normal 9" xfId="1301" xr:uid="{00000000-0005-0000-0000-00004C050000}"/>
    <cellStyle name="Normal_1 axali Fasebi" xfId="1356" xr:uid="{00000000-0005-0000-0000-00004D050000}"/>
    <cellStyle name="Normal_Fire Alarm skola1" xfId="1360" xr:uid="{00000000-0005-0000-0000-00004E050000}"/>
    <cellStyle name="Normal_Sheet1" xfId="1361" xr:uid="{00000000-0005-0000-0000-00004F050000}"/>
    <cellStyle name="normální 2" xfId="1317" xr:uid="{00000000-0005-0000-0000-000050050000}"/>
    <cellStyle name="Percent" xfId="3" builtinId="5"/>
    <cellStyle name="Percent 2" xfId="1234" xr:uid="{00000000-0005-0000-0000-000052050000}"/>
    <cellStyle name="procent 2" xfId="1318" xr:uid="{00000000-0005-0000-0000-000053050000}"/>
    <cellStyle name="Обычный 3" xfId="1264" xr:uid="{00000000-0005-0000-0000-000054050000}"/>
    <cellStyle name="Обычный_HP1100 V7.0_KONVERTOR_Приват_25.06.2009" xfId="1319" xr:uid="{00000000-0005-0000-0000-00005505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&#225;ce\Inovat\_vzory\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8"/>
  <sheetViews>
    <sheetView tabSelected="1" topLeftCell="A4" zoomScaleNormal="100" workbookViewId="0">
      <selection activeCell="D15" sqref="D15"/>
    </sheetView>
  </sheetViews>
  <sheetFormatPr defaultColWidth="11" defaultRowHeight="15.6"/>
  <cols>
    <col min="1" max="1" width="4.09765625" customWidth="1"/>
    <col min="2" max="2" width="50.09765625" customWidth="1"/>
    <col min="3" max="3" width="8.09765625" customWidth="1"/>
    <col min="4" max="4" width="19.8984375" bestFit="1" customWidth="1"/>
    <col min="5" max="5" width="21.5" customWidth="1"/>
    <col min="6" max="6" width="20.3984375" customWidth="1"/>
    <col min="8" max="8" width="12.59765625" bestFit="1" customWidth="1"/>
  </cols>
  <sheetData>
    <row r="1" spans="1:8" ht="18">
      <c r="E1" s="28"/>
    </row>
    <row r="2" spans="1:8" ht="17.399999999999999">
      <c r="A2" s="533" t="s">
        <v>21</v>
      </c>
      <c r="B2" s="533"/>
      <c r="C2" s="533"/>
    </row>
    <row r="3" spans="1:8">
      <c r="A3" s="5"/>
    </row>
    <row r="4" spans="1:8" ht="16.2" thickBot="1">
      <c r="A4" s="534" t="s">
        <v>23</v>
      </c>
      <c r="B4" s="534"/>
    </row>
    <row r="5" spans="1:8" ht="16.2" thickBot="1">
      <c r="A5" s="5"/>
      <c r="E5" s="535" t="s">
        <v>25</v>
      </c>
      <c r="F5" s="536"/>
    </row>
    <row r="6" spans="1:8" ht="16.2" thickBot="1">
      <c r="A6" s="6" t="s">
        <v>18</v>
      </c>
      <c r="B6" s="7"/>
      <c r="C6" s="8"/>
      <c r="D6" s="10"/>
      <c r="E6" s="537">
        <v>98668</v>
      </c>
      <c r="F6" s="538"/>
    </row>
    <row r="7" spans="1:8" ht="31.8" thickBot="1">
      <c r="A7" s="9"/>
      <c r="B7" s="9"/>
      <c r="C7" s="44"/>
      <c r="D7" s="11"/>
      <c r="E7" s="12" t="s">
        <v>19</v>
      </c>
      <c r="F7" s="12" t="s">
        <v>20</v>
      </c>
    </row>
    <row r="8" spans="1:8" ht="16.2" thickBot="1">
      <c r="A8" s="530"/>
      <c r="B8" s="531"/>
      <c r="C8" s="531"/>
      <c r="D8" s="531"/>
      <c r="E8" s="531"/>
      <c r="F8" s="532"/>
    </row>
    <row r="9" spans="1:8" ht="23.25" customHeight="1" thickBot="1">
      <c r="A9" s="29" t="s">
        <v>22</v>
      </c>
      <c r="B9" s="30"/>
      <c r="C9" s="30"/>
      <c r="D9" s="30"/>
      <c r="E9" s="30"/>
      <c r="F9" s="31"/>
    </row>
    <row r="10" spans="1:8">
      <c r="A10" s="19">
        <v>14</v>
      </c>
      <c r="B10" s="21" t="s">
        <v>638</v>
      </c>
      <c r="C10" s="15"/>
      <c r="D10" s="17">
        <f>'1 ელექტროობა'!J4</f>
        <v>0</v>
      </c>
      <c r="E10" s="37">
        <f t="shared" ref="E10:E14" si="0">D10/$E$6</f>
        <v>0</v>
      </c>
      <c r="F10" s="18" t="e">
        <f t="shared" ref="F10:F15" si="1">D10/$D$19</f>
        <v>#DIV/0!</v>
      </c>
      <c r="H10" s="529"/>
    </row>
    <row r="11" spans="1:8">
      <c r="A11" s="13">
        <v>15</v>
      </c>
      <c r="B11" s="21" t="s">
        <v>635</v>
      </c>
      <c r="C11" s="15"/>
      <c r="D11" s="20">
        <f>'2 ვენტილაცია'!I4</f>
        <v>0</v>
      </c>
      <c r="E11" s="37">
        <f>D11/$E$6</f>
        <v>0</v>
      </c>
      <c r="F11" s="18" t="e">
        <f t="shared" si="1"/>
        <v>#DIV/0!</v>
      </c>
      <c r="H11" s="529"/>
    </row>
    <row r="12" spans="1:8">
      <c r="A12" s="19">
        <v>16</v>
      </c>
      <c r="B12" s="21" t="s">
        <v>636</v>
      </c>
      <c r="C12" s="15"/>
      <c r="D12" s="20">
        <f>'3 გათბობა-გაგრილება'!I4</f>
        <v>0</v>
      </c>
      <c r="E12" s="140">
        <f t="shared" si="0"/>
        <v>0</v>
      </c>
      <c r="F12" s="18" t="e">
        <f t="shared" si="1"/>
        <v>#DIV/0!</v>
      </c>
      <c r="H12" s="529"/>
    </row>
    <row r="13" spans="1:8">
      <c r="A13" s="13">
        <v>17</v>
      </c>
      <c r="B13" s="21" t="s">
        <v>637</v>
      </c>
      <c r="C13" s="15"/>
      <c r="D13" s="20">
        <f>'4  კანალიზაცია'!I4</f>
        <v>0</v>
      </c>
      <c r="E13" s="140">
        <f t="shared" si="0"/>
        <v>0</v>
      </c>
      <c r="F13" s="18" t="e">
        <f t="shared" si="1"/>
        <v>#DIV/0!</v>
      </c>
      <c r="H13" s="529"/>
    </row>
    <row r="14" spans="1:8">
      <c r="A14" s="19">
        <v>18</v>
      </c>
      <c r="B14" s="21" t="s">
        <v>639</v>
      </c>
      <c r="C14" s="15"/>
      <c r="D14" s="20">
        <f>'5სახანძრო უსაფრთხოება'!I4</f>
        <v>0</v>
      </c>
      <c r="E14" s="140">
        <f t="shared" si="0"/>
        <v>0</v>
      </c>
      <c r="F14" s="18" t="e">
        <f t="shared" si="1"/>
        <v>#DIV/0!</v>
      </c>
      <c r="H14" s="529"/>
    </row>
    <row r="15" spans="1:8" ht="16.2" thickBot="1">
      <c r="A15" s="19">
        <v>19</v>
      </c>
      <c r="B15" s="295" t="s">
        <v>640</v>
      </c>
      <c r="C15" s="296"/>
      <c r="D15" s="297"/>
      <c r="E15" s="298">
        <f t="shared" ref="E15" si="2">D15/$E$6</f>
        <v>0</v>
      </c>
      <c r="F15" s="299" t="e">
        <f t="shared" si="1"/>
        <v>#DIV/0!</v>
      </c>
    </row>
    <row r="16" spans="1:8" ht="16.2" thickBot="1">
      <c r="A16" s="530"/>
      <c r="B16" s="531"/>
      <c r="C16" s="531"/>
      <c r="D16" s="531"/>
      <c r="E16" s="531"/>
      <c r="F16" s="532"/>
    </row>
    <row r="17" spans="1:6" ht="21" customHeight="1">
      <c r="A17" s="13"/>
      <c r="B17" s="46" t="s">
        <v>35</v>
      </c>
      <c r="C17" s="141"/>
      <c r="D17" s="144">
        <f>SUM(D7:D15)</f>
        <v>0</v>
      </c>
      <c r="E17" s="35">
        <f>D17/$E$6</f>
        <v>0</v>
      </c>
      <c r="F17" s="36"/>
    </row>
    <row r="18" spans="1:6">
      <c r="A18" s="13"/>
      <c r="B18" s="142" t="s">
        <v>28</v>
      </c>
      <c r="C18" s="143">
        <v>0.03</v>
      </c>
      <c r="D18" s="145">
        <f>C18*D17</f>
        <v>0</v>
      </c>
      <c r="E18" s="33"/>
      <c r="F18" s="34"/>
    </row>
    <row r="19" spans="1:6" ht="21" customHeight="1">
      <c r="A19" s="13"/>
      <c r="B19" s="46" t="s">
        <v>24</v>
      </c>
      <c r="C19" s="14"/>
      <c r="D19" s="144">
        <f>D18+D17</f>
        <v>0</v>
      </c>
      <c r="E19" s="35">
        <f>D19/$E$6</f>
        <v>0</v>
      </c>
      <c r="F19" s="36"/>
    </row>
    <row r="20" spans="1:6">
      <c r="A20" s="19"/>
      <c r="B20" s="45" t="s">
        <v>693</v>
      </c>
      <c r="C20" s="466">
        <v>2.4500000000000002</v>
      </c>
      <c r="D20" s="16"/>
      <c r="E20" s="16"/>
      <c r="F20" s="22"/>
    </row>
    <row r="21" spans="1:6" ht="18.600000000000001" thickBot="1">
      <c r="A21" s="23"/>
      <c r="B21" s="24"/>
      <c r="C21" s="25"/>
      <c r="D21" s="26">
        <f>D19*C20</f>
        <v>0</v>
      </c>
      <c r="E21" s="26">
        <f>D21/$E$6</f>
        <v>0</v>
      </c>
      <c r="F21" s="27"/>
    </row>
    <row r="22" spans="1:6">
      <c r="A22" s="4"/>
      <c r="C22" s="4"/>
    </row>
    <row r="23" spans="1:6">
      <c r="A23" s="4"/>
      <c r="D23" s="3"/>
    </row>
    <row r="24" spans="1:6" ht="17.399999999999999">
      <c r="A24" s="4"/>
      <c r="B24" s="32"/>
    </row>
    <row r="25" spans="1:6">
      <c r="A25" s="4"/>
    </row>
    <row r="26" spans="1:6">
      <c r="A26" s="4"/>
      <c r="D26" s="3"/>
    </row>
    <row r="27" spans="1:6">
      <c r="D27" s="3"/>
    </row>
    <row r="28" spans="1:6">
      <c r="D28" s="3"/>
    </row>
    <row r="30" spans="1:6">
      <c r="D30" s="1"/>
    </row>
    <row r="31" spans="1:6">
      <c r="D31" s="2"/>
    </row>
    <row r="32" spans="1:6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</sheetData>
  <mergeCells count="6">
    <mergeCell ref="A16:F16"/>
    <mergeCell ref="A2:C2"/>
    <mergeCell ref="A4:B4"/>
    <mergeCell ref="E5:F5"/>
    <mergeCell ref="E6:F6"/>
    <mergeCell ref="A8:F8"/>
  </mergeCells>
  <phoneticPr fontId="17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  <pageSetUpPr fitToPage="1"/>
  </sheetPr>
  <dimension ref="A1:S593"/>
  <sheetViews>
    <sheetView showGridLines="0" zoomScale="70" zoomScaleNormal="70" zoomScalePageLayoutView="115" workbookViewId="0">
      <pane ySplit="9" topLeftCell="A13" activePane="bottomLeft" state="frozen"/>
      <selection activeCell="A50" sqref="A50:XFD50"/>
      <selection pane="bottomLeft" activeCell="O13" sqref="O13:T589"/>
    </sheetView>
  </sheetViews>
  <sheetFormatPr defaultColWidth="8.8984375" defaultRowHeight="15.6"/>
  <cols>
    <col min="1" max="1" width="4" style="56" customWidth="1"/>
    <col min="2" max="2" width="3.3984375" style="56" customWidth="1"/>
    <col min="3" max="3" width="68.69921875" style="56" bestFit="1" customWidth="1"/>
    <col min="4" max="4" width="2" style="56" hidden="1" customWidth="1"/>
    <col min="5" max="5" width="10.69921875" style="56" customWidth="1"/>
    <col min="6" max="6" width="4.09765625" style="56" customWidth="1"/>
    <col min="7" max="7" width="6" style="56" customWidth="1"/>
    <col min="8" max="8" width="11.09765625" style="56" customWidth="1"/>
    <col min="9" max="9" width="12" style="56" customWidth="1"/>
    <col min="10" max="10" width="13.69921875" style="56" customWidth="1"/>
    <col min="11" max="11" width="15.19921875" style="56" customWidth="1"/>
    <col min="12" max="12" width="13.8984375" style="56" customWidth="1"/>
    <col min="13" max="13" width="11.09765625" style="114" bestFit="1" customWidth="1"/>
    <col min="14" max="14" width="3.59765625" style="114" customWidth="1"/>
    <col min="15" max="15" width="12.19921875" style="56" customWidth="1"/>
    <col min="16" max="16" width="11" style="56" customWidth="1"/>
    <col min="17" max="17" width="7.3984375" style="56" customWidth="1"/>
    <col min="18" max="18" width="20.3984375" style="56" bestFit="1" customWidth="1"/>
    <col min="19" max="19" width="11.59765625" style="56" customWidth="1"/>
    <col min="20" max="21" width="6.59765625" style="56" customWidth="1"/>
    <col min="22" max="16384" width="8.8984375" style="56"/>
  </cols>
  <sheetData>
    <row r="1" spans="1:19" ht="18" thickBot="1">
      <c r="A1" s="48"/>
      <c r="B1" s="49"/>
      <c r="C1" s="539" t="s">
        <v>36</v>
      </c>
      <c r="D1" s="539"/>
      <c r="E1" s="539"/>
      <c r="F1" s="539"/>
      <c r="G1" s="50"/>
      <c r="H1" s="51"/>
      <c r="I1" s="50"/>
      <c r="J1" s="52"/>
      <c r="K1" s="53"/>
      <c r="L1" s="52"/>
      <c r="M1" s="54"/>
      <c r="N1" s="54"/>
      <c r="O1" s="55"/>
      <c r="P1" s="55"/>
    </row>
    <row r="2" spans="1:19" ht="18" thickBot="1">
      <c r="A2" s="577" t="s">
        <v>634</v>
      </c>
      <c r="B2" s="577"/>
      <c r="C2" s="578"/>
      <c r="D2" s="146"/>
      <c r="E2" s="57"/>
      <c r="F2" s="51"/>
      <c r="G2" s="50"/>
      <c r="H2" s="51"/>
      <c r="I2" s="58"/>
      <c r="J2" s="544" t="s">
        <v>9</v>
      </c>
      <c r="K2" s="545"/>
      <c r="L2" s="546"/>
      <c r="M2" s="59"/>
      <c r="N2" s="59"/>
      <c r="O2" s="55"/>
      <c r="P2" s="60"/>
    </row>
    <row r="3" spans="1:19" ht="16.5" customHeight="1" thickBot="1">
      <c r="A3" s="547"/>
      <c r="B3" s="547"/>
      <c r="C3" s="547"/>
      <c r="D3" s="547"/>
      <c r="E3" s="547"/>
      <c r="F3" s="547"/>
      <c r="G3" s="547"/>
      <c r="H3" s="547"/>
      <c r="I3" s="61"/>
      <c r="J3" s="147" t="s">
        <v>11</v>
      </c>
      <c r="K3" s="148" t="s">
        <v>10</v>
      </c>
      <c r="L3" s="149" t="s">
        <v>12</v>
      </c>
      <c r="M3" s="59"/>
      <c r="N3" s="59"/>
      <c r="O3" s="55"/>
      <c r="P3" s="60"/>
    </row>
    <row r="4" spans="1:19" ht="16.2" thickBot="1">
      <c r="A4" s="547"/>
      <c r="B4" s="547"/>
      <c r="C4" s="547"/>
      <c r="D4" s="547"/>
      <c r="E4" s="547"/>
      <c r="F4" s="547"/>
      <c r="G4" s="547"/>
      <c r="H4" s="547"/>
      <c r="I4" s="62"/>
      <c r="J4" s="150">
        <f>L589</f>
        <v>0</v>
      </c>
      <c r="K4" s="151">
        <f>J4*L4</f>
        <v>0</v>
      </c>
      <c r="L4" s="152">
        <f>TOTAL!C20</f>
        <v>2.4500000000000002</v>
      </c>
      <c r="M4" s="59"/>
      <c r="N4" s="59"/>
      <c r="O4" s="55"/>
      <c r="P4" s="60"/>
    </row>
    <row r="5" spans="1:19">
      <c r="A5" s="548"/>
      <c r="B5" s="548"/>
      <c r="C5" s="548"/>
      <c r="D5" s="548"/>
      <c r="E5" s="548"/>
      <c r="F5" s="548"/>
      <c r="G5" s="548"/>
      <c r="H5" s="548"/>
      <c r="I5" s="63"/>
      <c r="J5" s="64"/>
      <c r="K5" s="65"/>
      <c r="L5" s="66"/>
      <c r="M5" s="59"/>
      <c r="N5" s="59"/>
      <c r="O5" s="55"/>
      <c r="P5" s="60"/>
    </row>
    <row r="6" spans="1:19" ht="16.2" thickBot="1">
      <c r="A6" s="549"/>
      <c r="B6" s="549"/>
      <c r="C6" s="549"/>
      <c r="D6" s="550"/>
      <c r="E6" s="550"/>
      <c r="F6" s="550"/>
      <c r="G6" s="550"/>
      <c r="H6" s="549"/>
      <c r="I6" s="67"/>
      <c r="J6" s="57"/>
      <c r="K6" s="50"/>
      <c r="L6" s="68"/>
      <c r="M6" s="69"/>
      <c r="N6" s="69"/>
      <c r="O6" s="70"/>
      <c r="P6" s="70"/>
    </row>
    <row r="7" spans="1:19" ht="16.2" thickBot="1">
      <c r="A7" s="568" t="s">
        <v>37</v>
      </c>
      <c r="B7" s="570" t="s">
        <v>38</v>
      </c>
      <c r="C7" s="153" t="s">
        <v>39</v>
      </c>
      <c r="D7" s="153"/>
      <c r="E7" s="572" t="s">
        <v>40</v>
      </c>
      <c r="F7" s="574" t="s">
        <v>41</v>
      </c>
      <c r="G7" s="575"/>
      <c r="H7" s="576" t="s">
        <v>42</v>
      </c>
      <c r="I7" s="563"/>
      <c r="J7" s="562" t="s">
        <v>43</v>
      </c>
      <c r="K7" s="563"/>
      <c r="L7" s="564" t="s">
        <v>44</v>
      </c>
      <c r="M7" s="566" t="s">
        <v>45</v>
      </c>
      <c r="N7" s="154"/>
      <c r="O7" s="540" t="s">
        <v>46</v>
      </c>
      <c r="P7" s="540" t="s">
        <v>47</v>
      </c>
      <c r="Q7" s="71"/>
      <c r="R7" s="542" t="s">
        <v>30</v>
      </c>
      <c r="S7" s="540" t="s">
        <v>31</v>
      </c>
    </row>
    <row r="8" spans="1:19" ht="31.2" thickBot="1">
      <c r="A8" s="569"/>
      <c r="B8" s="571"/>
      <c r="C8" s="155"/>
      <c r="D8" s="155"/>
      <c r="E8" s="573"/>
      <c r="F8" s="156" t="s">
        <v>48</v>
      </c>
      <c r="G8" s="157" t="s">
        <v>14</v>
      </c>
      <c r="H8" s="158" t="s">
        <v>49</v>
      </c>
      <c r="I8" s="159" t="s">
        <v>14</v>
      </c>
      <c r="J8" s="160" t="s">
        <v>49</v>
      </c>
      <c r="K8" s="159" t="s">
        <v>14</v>
      </c>
      <c r="L8" s="565"/>
      <c r="M8" s="567"/>
      <c r="N8" s="154"/>
      <c r="O8" s="541"/>
      <c r="P8" s="541"/>
      <c r="Q8" s="71"/>
      <c r="R8" s="543"/>
      <c r="S8" s="541"/>
    </row>
    <row r="9" spans="1:19" ht="16.2" thickBot="1">
      <c r="A9" s="161" t="s">
        <v>0</v>
      </c>
      <c r="B9" s="162">
        <v>2</v>
      </c>
      <c r="C9" s="163" t="s">
        <v>1</v>
      </c>
      <c r="D9" s="163"/>
      <c r="E9" s="164" t="s">
        <v>2</v>
      </c>
      <c r="F9" s="165" t="s">
        <v>13</v>
      </c>
      <c r="G9" s="72" t="s">
        <v>3</v>
      </c>
      <c r="H9" s="166" t="s">
        <v>4</v>
      </c>
      <c r="I9" s="166" t="s">
        <v>5</v>
      </c>
      <c r="J9" s="167" t="s">
        <v>6</v>
      </c>
      <c r="K9" s="166" t="s">
        <v>7</v>
      </c>
      <c r="L9" s="168" t="s">
        <v>8</v>
      </c>
      <c r="M9" s="169" t="s">
        <v>16</v>
      </c>
      <c r="N9" s="154"/>
      <c r="O9" s="73" t="s">
        <v>15</v>
      </c>
      <c r="P9" s="72" t="s">
        <v>17</v>
      </c>
      <c r="Q9" s="71"/>
      <c r="R9" s="73" t="s">
        <v>32</v>
      </c>
      <c r="S9" s="72" t="s">
        <v>33</v>
      </c>
    </row>
    <row r="10" spans="1:19" ht="16.2" thickBot="1">
      <c r="A10" s="74"/>
      <c r="B10" s="75"/>
      <c r="C10" s="76"/>
      <c r="D10" s="77"/>
      <c r="E10" s="78"/>
      <c r="F10" s="79"/>
      <c r="G10" s="80"/>
      <c r="H10" s="81"/>
      <c r="I10" s="81"/>
      <c r="J10" s="82"/>
      <c r="K10" s="81"/>
      <c r="L10" s="81"/>
      <c r="M10" s="83"/>
      <c r="N10" s="84"/>
      <c r="O10" s="85"/>
      <c r="P10" s="86"/>
      <c r="R10" s="85"/>
      <c r="S10" s="86"/>
    </row>
    <row r="11" spans="1:19" s="91" customFormat="1" ht="27.75" customHeight="1" thickBot="1">
      <c r="A11" s="558"/>
      <c r="B11" s="559"/>
      <c r="C11" s="559"/>
      <c r="D11" s="559"/>
      <c r="E11" s="559"/>
      <c r="F11" s="170"/>
      <c r="G11" s="170"/>
      <c r="H11" s="170"/>
      <c r="I11" s="170"/>
      <c r="J11" s="170"/>
      <c r="K11" s="170"/>
      <c r="L11" s="170"/>
      <c r="M11" s="171"/>
      <c r="N11" s="172"/>
      <c r="O11" s="172"/>
      <c r="P11" s="172"/>
      <c r="Q11" s="172"/>
      <c r="R11" s="172"/>
      <c r="S11" s="173"/>
    </row>
    <row r="12" spans="1:19" s="91" customFormat="1" ht="27.75" customHeight="1" thickBot="1">
      <c r="A12" s="174"/>
      <c r="B12" s="101"/>
      <c r="C12" s="560" t="s">
        <v>50</v>
      </c>
      <c r="D12" s="560"/>
      <c r="E12" s="560"/>
      <c r="F12" s="560"/>
      <c r="G12" s="101"/>
      <c r="H12" s="101"/>
      <c r="I12" s="101"/>
      <c r="J12" s="101"/>
      <c r="K12" s="101"/>
      <c r="L12" s="101"/>
      <c r="M12" s="102"/>
      <c r="N12" s="90"/>
    </row>
    <row r="13" spans="1:19" ht="72" customHeight="1" thickBot="1">
      <c r="A13" s="175">
        <v>1</v>
      </c>
      <c r="B13" s="300"/>
      <c r="C13" s="301" t="s">
        <v>51</v>
      </c>
      <c r="D13" s="302"/>
      <c r="E13" s="303" t="s">
        <v>52</v>
      </c>
      <c r="F13" s="198">
        <v>1</v>
      </c>
      <c r="G13" s="304">
        <v>2</v>
      </c>
      <c r="H13" s="305">
        <f>O13/$L$4</f>
        <v>0</v>
      </c>
      <c r="I13" s="95">
        <f>H13*G13</f>
        <v>0</v>
      </c>
      <c r="J13" s="96">
        <f>P13/$L$4</f>
        <v>0</v>
      </c>
      <c r="K13" s="95">
        <f>J13*G13</f>
        <v>0</v>
      </c>
      <c r="L13" s="97">
        <f>I13+K13</f>
        <v>0</v>
      </c>
      <c r="M13" s="98">
        <f>L13/G13</f>
        <v>0</v>
      </c>
      <c r="N13" s="69"/>
      <c r="O13" s="469"/>
      <c r="P13" s="470"/>
      <c r="Q13" s="50"/>
      <c r="R13" s="99"/>
      <c r="S13" s="100"/>
    </row>
    <row r="14" spans="1:19" ht="60.6" thickBot="1">
      <c r="A14" s="177">
        <f>A13+1</f>
        <v>2</v>
      </c>
      <c r="B14" s="306"/>
      <c r="C14" s="523" t="s">
        <v>762</v>
      </c>
      <c r="D14" s="307"/>
      <c r="E14" s="308" t="s">
        <v>52</v>
      </c>
      <c r="F14" s="223">
        <v>1</v>
      </c>
      <c r="G14" s="309">
        <v>1</v>
      </c>
      <c r="H14" s="310">
        <f t="shared" ref="H14:H84" si="0">O14/$L$4</f>
        <v>0</v>
      </c>
      <c r="I14" s="105">
        <f t="shared" ref="I14:I84" si="1">H14*G14</f>
        <v>0</v>
      </c>
      <c r="J14" s="47">
        <f t="shared" ref="J14:J84" si="2">P14/$L$4</f>
        <v>0</v>
      </c>
      <c r="K14" s="105">
        <f t="shared" ref="K14:K84" si="3">J14*G14</f>
        <v>0</v>
      </c>
      <c r="L14" s="106">
        <f t="shared" ref="L14:L84" si="4">I14+K14</f>
        <v>0</v>
      </c>
      <c r="M14" s="107">
        <f>L14/G14</f>
        <v>0</v>
      </c>
      <c r="N14" s="69"/>
      <c r="O14" s="469"/>
      <c r="P14" s="470"/>
      <c r="Q14" s="50"/>
      <c r="R14" s="178"/>
      <c r="S14" s="179"/>
    </row>
    <row r="15" spans="1:19" s="91" customFormat="1" ht="27.75" customHeight="1" thickBot="1">
      <c r="A15" s="87"/>
      <c r="B15" s="101"/>
      <c r="C15" s="561" t="s">
        <v>53</v>
      </c>
      <c r="D15" s="561"/>
      <c r="E15" s="561"/>
      <c r="F15" s="561"/>
      <c r="G15" s="101"/>
      <c r="H15" s="88"/>
      <c r="I15" s="88"/>
      <c r="J15" s="88"/>
      <c r="K15" s="88"/>
      <c r="L15" s="88"/>
      <c r="M15" s="89"/>
      <c r="N15" s="90"/>
      <c r="O15" s="471"/>
      <c r="P15" s="471"/>
      <c r="Q15" s="50"/>
    </row>
    <row r="16" spans="1:19" ht="18" thickBot="1">
      <c r="A16" s="175">
        <f>A14+1</f>
        <v>3</v>
      </c>
      <c r="B16" s="94"/>
      <c r="C16" s="311" t="s">
        <v>54</v>
      </c>
      <c r="D16" s="302"/>
      <c r="E16" s="303" t="s">
        <v>55</v>
      </c>
      <c r="F16" s="198">
        <v>1</v>
      </c>
      <c r="G16" s="312">
        <v>4500</v>
      </c>
      <c r="H16" s="313">
        <f t="shared" si="0"/>
        <v>0</v>
      </c>
      <c r="I16" s="314">
        <f t="shared" si="1"/>
        <v>0</v>
      </c>
      <c r="J16" s="315">
        <f t="shared" si="2"/>
        <v>0</v>
      </c>
      <c r="K16" s="314">
        <f t="shared" si="3"/>
        <v>0</v>
      </c>
      <c r="L16" s="316">
        <f t="shared" si="4"/>
        <v>0</v>
      </c>
      <c r="M16" s="317">
        <f t="shared" ref="M16:M84" si="5">L16/G16</f>
        <v>0</v>
      </c>
      <c r="N16" s="69"/>
      <c r="O16" s="469"/>
      <c r="P16" s="470"/>
      <c r="Q16" s="50"/>
      <c r="R16" s="99"/>
      <c r="S16" s="100"/>
    </row>
    <row r="17" spans="1:19" ht="18" thickBot="1">
      <c r="A17" s="177">
        <f>A16+1</f>
        <v>4</v>
      </c>
      <c r="B17" s="104"/>
      <c r="C17" s="318" t="s">
        <v>56</v>
      </c>
      <c r="D17" s="319"/>
      <c r="E17" s="320" t="s">
        <v>55</v>
      </c>
      <c r="F17" s="208">
        <v>1</v>
      </c>
      <c r="G17" s="321">
        <v>1800</v>
      </c>
      <c r="H17" s="322">
        <f t="shared" si="0"/>
        <v>0</v>
      </c>
      <c r="I17" s="323">
        <f t="shared" si="1"/>
        <v>0</v>
      </c>
      <c r="J17" s="324">
        <f t="shared" si="2"/>
        <v>0</v>
      </c>
      <c r="K17" s="323">
        <f t="shared" si="3"/>
        <v>0</v>
      </c>
      <c r="L17" s="325">
        <f t="shared" si="4"/>
        <v>0</v>
      </c>
      <c r="M17" s="326">
        <f t="shared" si="5"/>
        <v>0</v>
      </c>
      <c r="N17" s="69"/>
      <c r="O17" s="469"/>
      <c r="P17" s="470"/>
      <c r="Q17" s="50"/>
      <c r="R17" s="108"/>
      <c r="S17" s="109"/>
    </row>
    <row r="18" spans="1:19" ht="18" thickBot="1">
      <c r="A18" s="177">
        <f t="shared" ref="A18:A47" si="6">A17+1</f>
        <v>5</v>
      </c>
      <c r="B18" s="104"/>
      <c r="C18" s="318" t="s">
        <v>57</v>
      </c>
      <c r="D18" s="319"/>
      <c r="E18" s="320" t="s">
        <v>55</v>
      </c>
      <c r="F18" s="208">
        <v>1</v>
      </c>
      <c r="G18" s="321">
        <v>310</v>
      </c>
      <c r="H18" s="322">
        <f t="shared" si="0"/>
        <v>0</v>
      </c>
      <c r="I18" s="323">
        <f t="shared" si="1"/>
        <v>0</v>
      </c>
      <c r="J18" s="324">
        <f t="shared" si="2"/>
        <v>0</v>
      </c>
      <c r="K18" s="323">
        <f t="shared" si="3"/>
        <v>0</v>
      </c>
      <c r="L18" s="325">
        <f t="shared" si="4"/>
        <v>0</v>
      </c>
      <c r="M18" s="326">
        <f t="shared" si="5"/>
        <v>0</v>
      </c>
      <c r="N18" s="69"/>
      <c r="O18" s="469"/>
      <c r="P18" s="470"/>
      <c r="Q18" s="50"/>
      <c r="R18" s="108"/>
      <c r="S18" s="109"/>
    </row>
    <row r="19" spans="1:19" ht="18" thickBot="1">
      <c r="A19" s="177">
        <f t="shared" si="6"/>
        <v>6</v>
      </c>
      <c r="B19" s="104"/>
      <c r="C19" s="318" t="s">
        <v>58</v>
      </c>
      <c r="D19" s="319"/>
      <c r="E19" s="320" t="s">
        <v>55</v>
      </c>
      <c r="F19" s="208">
        <v>1</v>
      </c>
      <c r="G19" s="321">
        <v>240</v>
      </c>
      <c r="H19" s="322">
        <f t="shared" si="0"/>
        <v>0</v>
      </c>
      <c r="I19" s="323">
        <f t="shared" si="1"/>
        <v>0</v>
      </c>
      <c r="J19" s="324">
        <f t="shared" si="2"/>
        <v>0</v>
      </c>
      <c r="K19" s="323">
        <f t="shared" si="3"/>
        <v>0</v>
      </c>
      <c r="L19" s="325">
        <f t="shared" si="4"/>
        <v>0</v>
      </c>
      <c r="M19" s="326">
        <f t="shared" si="5"/>
        <v>0</v>
      </c>
      <c r="N19" s="69"/>
      <c r="O19" s="469"/>
      <c r="P19" s="470"/>
      <c r="Q19" s="50"/>
      <c r="R19" s="178"/>
      <c r="S19" s="179"/>
    </row>
    <row r="20" spans="1:19" ht="18" thickBot="1">
      <c r="A20" s="177">
        <f t="shared" si="6"/>
        <v>7</v>
      </c>
      <c r="B20" s="104"/>
      <c r="C20" s="318" t="s">
        <v>59</v>
      </c>
      <c r="D20" s="319"/>
      <c r="E20" s="320" t="s">
        <v>55</v>
      </c>
      <c r="F20" s="208">
        <v>1</v>
      </c>
      <c r="G20" s="321">
        <v>300</v>
      </c>
      <c r="H20" s="322">
        <f t="shared" si="0"/>
        <v>0</v>
      </c>
      <c r="I20" s="323">
        <f t="shared" si="1"/>
        <v>0</v>
      </c>
      <c r="J20" s="324">
        <f t="shared" si="2"/>
        <v>0</v>
      </c>
      <c r="K20" s="323">
        <f t="shared" si="3"/>
        <v>0</v>
      </c>
      <c r="L20" s="325">
        <f t="shared" si="4"/>
        <v>0</v>
      </c>
      <c r="M20" s="326">
        <f t="shared" si="5"/>
        <v>0</v>
      </c>
      <c r="N20" s="69"/>
      <c r="O20" s="469"/>
      <c r="P20" s="470"/>
      <c r="Q20" s="50"/>
      <c r="R20" s="108"/>
      <c r="S20" s="109"/>
    </row>
    <row r="21" spans="1:19" ht="18" thickBot="1">
      <c r="A21" s="177">
        <f t="shared" si="6"/>
        <v>8</v>
      </c>
      <c r="B21" s="104"/>
      <c r="C21" s="318" t="s">
        <v>60</v>
      </c>
      <c r="D21" s="319"/>
      <c r="E21" s="320" t="s">
        <v>55</v>
      </c>
      <c r="F21" s="208">
        <v>1</v>
      </c>
      <c r="G21" s="321">
        <v>400</v>
      </c>
      <c r="H21" s="322">
        <f t="shared" si="0"/>
        <v>0</v>
      </c>
      <c r="I21" s="323">
        <f t="shared" si="1"/>
        <v>0</v>
      </c>
      <c r="J21" s="324">
        <f t="shared" si="2"/>
        <v>0</v>
      </c>
      <c r="K21" s="323">
        <f t="shared" si="3"/>
        <v>0</v>
      </c>
      <c r="L21" s="325">
        <f t="shared" si="4"/>
        <v>0</v>
      </c>
      <c r="M21" s="326">
        <f t="shared" si="5"/>
        <v>0</v>
      </c>
      <c r="N21" s="69"/>
      <c r="O21" s="469"/>
      <c r="P21" s="470"/>
      <c r="Q21" s="50"/>
      <c r="R21" s="108"/>
      <c r="S21" s="109"/>
    </row>
    <row r="22" spans="1:19" ht="18" thickBot="1">
      <c r="A22" s="177">
        <f t="shared" si="6"/>
        <v>9</v>
      </c>
      <c r="B22" s="104"/>
      <c r="C22" s="318" t="s">
        <v>61</v>
      </c>
      <c r="D22" s="319"/>
      <c r="E22" s="320" t="s">
        <v>55</v>
      </c>
      <c r="F22" s="208">
        <v>1</v>
      </c>
      <c r="G22" s="321">
        <v>300</v>
      </c>
      <c r="H22" s="322">
        <f t="shared" si="0"/>
        <v>0</v>
      </c>
      <c r="I22" s="323">
        <f t="shared" si="1"/>
        <v>0</v>
      </c>
      <c r="J22" s="324">
        <f t="shared" si="2"/>
        <v>0</v>
      </c>
      <c r="K22" s="323">
        <f t="shared" si="3"/>
        <v>0</v>
      </c>
      <c r="L22" s="325">
        <f t="shared" si="4"/>
        <v>0</v>
      </c>
      <c r="M22" s="326">
        <f t="shared" si="5"/>
        <v>0</v>
      </c>
      <c r="N22" s="69"/>
      <c r="O22" s="469"/>
      <c r="P22" s="470"/>
      <c r="Q22" s="50"/>
      <c r="R22" s="108"/>
      <c r="S22" s="109"/>
    </row>
    <row r="23" spans="1:19" ht="18" thickBot="1">
      <c r="A23" s="177">
        <f t="shared" si="6"/>
        <v>10</v>
      </c>
      <c r="B23" s="104"/>
      <c r="C23" s="318" t="s">
        <v>62</v>
      </c>
      <c r="D23" s="319"/>
      <c r="E23" s="320" t="s">
        <v>55</v>
      </c>
      <c r="F23" s="208">
        <v>1</v>
      </c>
      <c r="G23" s="321">
        <v>2800</v>
      </c>
      <c r="H23" s="322">
        <f t="shared" si="0"/>
        <v>0</v>
      </c>
      <c r="I23" s="323">
        <f t="shared" si="1"/>
        <v>0</v>
      </c>
      <c r="J23" s="324">
        <f t="shared" si="2"/>
        <v>0</v>
      </c>
      <c r="K23" s="323">
        <f t="shared" si="3"/>
        <v>0</v>
      </c>
      <c r="L23" s="325">
        <f t="shared" si="4"/>
        <v>0</v>
      </c>
      <c r="M23" s="326">
        <f t="shared" si="5"/>
        <v>0</v>
      </c>
      <c r="N23" s="69"/>
      <c r="O23" s="469"/>
      <c r="P23" s="470"/>
      <c r="Q23" s="50"/>
      <c r="R23" s="108"/>
      <c r="S23" s="109"/>
    </row>
    <row r="24" spans="1:19" ht="18" thickBot="1">
      <c r="A24" s="177">
        <f t="shared" si="6"/>
        <v>11</v>
      </c>
      <c r="B24" s="104"/>
      <c r="C24" s="318" t="s">
        <v>63</v>
      </c>
      <c r="D24" s="319"/>
      <c r="E24" s="320" t="s">
        <v>55</v>
      </c>
      <c r="F24" s="208">
        <v>1</v>
      </c>
      <c r="G24" s="321">
        <v>1800</v>
      </c>
      <c r="H24" s="322">
        <f t="shared" si="0"/>
        <v>0</v>
      </c>
      <c r="I24" s="323">
        <f t="shared" si="1"/>
        <v>0</v>
      </c>
      <c r="J24" s="324">
        <f t="shared" si="2"/>
        <v>0</v>
      </c>
      <c r="K24" s="323">
        <f t="shared" si="3"/>
        <v>0</v>
      </c>
      <c r="L24" s="325">
        <f t="shared" si="4"/>
        <v>0</v>
      </c>
      <c r="M24" s="326">
        <f t="shared" si="5"/>
        <v>0</v>
      </c>
      <c r="N24" s="69"/>
      <c r="O24" s="469"/>
      <c r="P24" s="470"/>
      <c r="Q24" s="50"/>
      <c r="R24" s="108"/>
      <c r="S24" s="109"/>
    </row>
    <row r="25" spans="1:19" ht="18" thickBot="1">
      <c r="A25" s="177">
        <f t="shared" si="6"/>
        <v>12</v>
      </c>
      <c r="B25" s="104"/>
      <c r="C25" s="318" t="s">
        <v>64</v>
      </c>
      <c r="D25" s="319"/>
      <c r="E25" s="320" t="s">
        <v>55</v>
      </c>
      <c r="F25" s="208">
        <v>1</v>
      </c>
      <c r="G25" s="321">
        <v>2900</v>
      </c>
      <c r="H25" s="322">
        <f t="shared" si="0"/>
        <v>0</v>
      </c>
      <c r="I25" s="323">
        <f t="shared" si="1"/>
        <v>0</v>
      </c>
      <c r="J25" s="324">
        <f t="shared" si="2"/>
        <v>0</v>
      </c>
      <c r="K25" s="323">
        <f t="shared" si="3"/>
        <v>0</v>
      </c>
      <c r="L25" s="325">
        <f t="shared" si="4"/>
        <v>0</v>
      </c>
      <c r="M25" s="326">
        <f t="shared" si="5"/>
        <v>0</v>
      </c>
      <c r="N25" s="69"/>
      <c r="O25" s="469"/>
      <c r="P25" s="470"/>
      <c r="Q25" s="50"/>
      <c r="R25" s="108"/>
      <c r="S25" s="109"/>
    </row>
    <row r="26" spans="1:19" ht="18" thickBot="1">
      <c r="A26" s="177">
        <f t="shared" si="6"/>
        <v>13</v>
      </c>
      <c r="B26" s="104"/>
      <c r="C26" s="318" t="s">
        <v>65</v>
      </c>
      <c r="D26" s="319"/>
      <c r="E26" s="320" t="s">
        <v>55</v>
      </c>
      <c r="F26" s="208">
        <v>1</v>
      </c>
      <c r="G26" s="321">
        <v>2600</v>
      </c>
      <c r="H26" s="322">
        <f t="shared" si="0"/>
        <v>0</v>
      </c>
      <c r="I26" s="323">
        <f t="shared" si="1"/>
        <v>0</v>
      </c>
      <c r="J26" s="324">
        <f t="shared" si="2"/>
        <v>0</v>
      </c>
      <c r="K26" s="323">
        <f t="shared" si="3"/>
        <v>0</v>
      </c>
      <c r="L26" s="325">
        <f t="shared" si="4"/>
        <v>0</v>
      </c>
      <c r="M26" s="326">
        <f t="shared" si="5"/>
        <v>0</v>
      </c>
      <c r="N26" s="69"/>
      <c r="O26" s="469"/>
      <c r="P26" s="470"/>
      <c r="Q26" s="50"/>
      <c r="R26" s="108"/>
      <c r="S26" s="109"/>
    </row>
    <row r="27" spans="1:19" ht="18" thickBot="1">
      <c r="A27" s="177">
        <f t="shared" si="6"/>
        <v>14</v>
      </c>
      <c r="B27" s="104"/>
      <c r="C27" s="318" t="s">
        <v>66</v>
      </c>
      <c r="D27" s="319"/>
      <c r="E27" s="320" t="s">
        <v>55</v>
      </c>
      <c r="F27" s="208">
        <v>1</v>
      </c>
      <c r="G27" s="321">
        <v>1400</v>
      </c>
      <c r="H27" s="322">
        <f t="shared" si="0"/>
        <v>0</v>
      </c>
      <c r="I27" s="323">
        <f t="shared" si="1"/>
        <v>0</v>
      </c>
      <c r="J27" s="324">
        <f t="shared" si="2"/>
        <v>0</v>
      </c>
      <c r="K27" s="323">
        <f t="shared" si="3"/>
        <v>0</v>
      </c>
      <c r="L27" s="325">
        <f t="shared" si="4"/>
        <v>0</v>
      </c>
      <c r="M27" s="326">
        <f t="shared" si="5"/>
        <v>0</v>
      </c>
      <c r="N27" s="69"/>
      <c r="O27" s="469"/>
      <c r="P27" s="470"/>
      <c r="Q27" s="50"/>
      <c r="R27" s="108"/>
      <c r="S27" s="109"/>
    </row>
    <row r="28" spans="1:19" ht="18" thickBot="1">
      <c r="A28" s="177">
        <f t="shared" si="6"/>
        <v>15</v>
      </c>
      <c r="B28" s="104"/>
      <c r="C28" s="318" t="s">
        <v>67</v>
      </c>
      <c r="D28" s="319"/>
      <c r="E28" s="320" t="s">
        <v>55</v>
      </c>
      <c r="F28" s="208">
        <v>1</v>
      </c>
      <c r="G28" s="321">
        <v>9200</v>
      </c>
      <c r="H28" s="322">
        <f t="shared" si="0"/>
        <v>0</v>
      </c>
      <c r="I28" s="323">
        <f t="shared" si="1"/>
        <v>0</v>
      </c>
      <c r="J28" s="324">
        <f t="shared" si="2"/>
        <v>0</v>
      </c>
      <c r="K28" s="323">
        <f t="shared" si="3"/>
        <v>0</v>
      </c>
      <c r="L28" s="325">
        <f t="shared" si="4"/>
        <v>0</v>
      </c>
      <c r="M28" s="326">
        <f t="shared" si="5"/>
        <v>0</v>
      </c>
      <c r="N28" s="69"/>
      <c r="O28" s="469"/>
      <c r="P28" s="470"/>
      <c r="Q28" s="50"/>
      <c r="R28" s="108"/>
      <c r="S28" s="109"/>
    </row>
    <row r="29" spans="1:19" ht="18" thickBot="1">
      <c r="A29" s="177">
        <f t="shared" si="6"/>
        <v>16</v>
      </c>
      <c r="B29" s="104"/>
      <c r="C29" s="318" t="s">
        <v>68</v>
      </c>
      <c r="D29" s="319"/>
      <c r="E29" s="320" t="s">
        <v>55</v>
      </c>
      <c r="F29" s="208">
        <v>1</v>
      </c>
      <c r="G29" s="321">
        <v>200</v>
      </c>
      <c r="H29" s="322">
        <f t="shared" si="0"/>
        <v>0</v>
      </c>
      <c r="I29" s="323">
        <f t="shared" si="1"/>
        <v>0</v>
      </c>
      <c r="J29" s="324">
        <f t="shared" si="2"/>
        <v>0</v>
      </c>
      <c r="K29" s="323">
        <f t="shared" si="3"/>
        <v>0</v>
      </c>
      <c r="L29" s="325">
        <f t="shared" si="4"/>
        <v>0</v>
      </c>
      <c r="M29" s="326">
        <f t="shared" si="5"/>
        <v>0</v>
      </c>
      <c r="N29" s="69"/>
      <c r="O29" s="469"/>
      <c r="P29" s="470"/>
      <c r="Q29" s="50"/>
      <c r="R29" s="178"/>
      <c r="S29" s="179"/>
    </row>
    <row r="30" spans="1:19" ht="18" thickBot="1">
      <c r="A30" s="177">
        <f>A28+1</f>
        <v>16</v>
      </c>
      <c r="B30" s="104"/>
      <c r="C30" s="490" t="s">
        <v>803</v>
      </c>
      <c r="D30" s="319"/>
      <c r="E30" s="320" t="s">
        <v>55</v>
      </c>
      <c r="F30" s="208">
        <v>1</v>
      </c>
      <c r="G30" s="321">
        <v>1800</v>
      </c>
      <c r="H30" s="322">
        <f t="shared" ref="H30" si="7">O30/$L$4</f>
        <v>0</v>
      </c>
      <c r="I30" s="323">
        <f t="shared" ref="I30" si="8">H30*G30</f>
        <v>0</v>
      </c>
      <c r="J30" s="324">
        <f t="shared" ref="J30" si="9">P30/$L$4</f>
        <v>0</v>
      </c>
      <c r="K30" s="323">
        <f t="shared" ref="K30" si="10">J30*G30</f>
        <v>0</v>
      </c>
      <c r="L30" s="325">
        <f t="shared" ref="L30" si="11">I30+K30</f>
        <v>0</v>
      </c>
      <c r="M30" s="326">
        <f t="shared" ref="M30" si="12">L30/G30</f>
        <v>0</v>
      </c>
      <c r="N30" s="69"/>
      <c r="O30" s="469"/>
      <c r="P30" s="470"/>
      <c r="Q30" s="50"/>
      <c r="R30" s="99"/>
      <c r="S30" s="100"/>
    </row>
    <row r="31" spans="1:19" ht="18" thickBot="1">
      <c r="A31" s="177">
        <f>A30+1</f>
        <v>17</v>
      </c>
      <c r="B31" s="104"/>
      <c r="C31" s="318" t="s">
        <v>69</v>
      </c>
      <c r="D31" s="319"/>
      <c r="E31" s="320" t="s">
        <v>55</v>
      </c>
      <c r="F31" s="208">
        <v>1</v>
      </c>
      <c r="G31" s="321">
        <v>22000</v>
      </c>
      <c r="H31" s="322">
        <f t="shared" si="0"/>
        <v>0</v>
      </c>
      <c r="I31" s="323">
        <f t="shared" si="1"/>
        <v>0</v>
      </c>
      <c r="J31" s="324">
        <f t="shared" si="2"/>
        <v>0</v>
      </c>
      <c r="K31" s="323">
        <f t="shared" si="3"/>
        <v>0</v>
      </c>
      <c r="L31" s="325">
        <f t="shared" si="4"/>
        <v>0</v>
      </c>
      <c r="M31" s="326">
        <f t="shared" si="5"/>
        <v>0</v>
      </c>
      <c r="N31" s="69"/>
      <c r="O31" s="469"/>
      <c r="P31" s="470"/>
      <c r="Q31" s="50"/>
      <c r="R31" s="99"/>
      <c r="S31" s="100"/>
    </row>
    <row r="32" spans="1:19" ht="18" thickBot="1">
      <c r="A32" s="177">
        <f t="shared" si="6"/>
        <v>18</v>
      </c>
      <c r="B32" s="104"/>
      <c r="C32" s="318" t="s">
        <v>70</v>
      </c>
      <c r="D32" s="319"/>
      <c r="E32" s="320" t="s">
        <v>55</v>
      </c>
      <c r="F32" s="208">
        <v>1</v>
      </c>
      <c r="G32" s="321">
        <v>8500</v>
      </c>
      <c r="H32" s="322">
        <f t="shared" si="0"/>
        <v>0</v>
      </c>
      <c r="I32" s="323">
        <f t="shared" si="1"/>
        <v>0</v>
      </c>
      <c r="J32" s="324">
        <f t="shared" si="2"/>
        <v>0</v>
      </c>
      <c r="K32" s="323">
        <f t="shared" si="3"/>
        <v>0</v>
      </c>
      <c r="L32" s="325">
        <f t="shared" si="4"/>
        <v>0</v>
      </c>
      <c r="M32" s="326">
        <f t="shared" si="5"/>
        <v>0</v>
      </c>
      <c r="N32" s="69"/>
      <c r="O32" s="469"/>
      <c r="P32" s="470"/>
      <c r="Q32" s="50"/>
      <c r="R32" s="108"/>
      <c r="S32" s="109"/>
    </row>
    <row r="33" spans="1:19" ht="18" thickBot="1">
      <c r="A33" s="177">
        <f t="shared" si="6"/>
        <v>19</v>
      </c>
      <c r="B33" s="104"/>
      <c r="C33" s="318" t="s">
        <v>71</v>
      </c>
      <c r="D33" s="319"/>
      <c r="E33" s="320" t="s">
        <v>55</v>
      </c>
      <c r="F33" s="208">
        <v>1</v>
      </c>
      <c r="G33" s="321">
        <v>300</v>
      </c>
      <c r="H33" s="322">
        <f t="shared" si="0"/>
        <v>0</v>
      </c>
      <c r="I33" s="323">
        <f t="shared" si="1"/>
        <v>0</v>
      </c>
      <c r="J33" s="324">
        <f t="shared" si="2"/>
        <v>0</v>
      </c>
      <c r="K33" s="323">
        <f t="shared" si="3"/>
        <v>0</v>
      </c>
      <c r="L33" s="325">
        <f t="shared" si="4"/>
        <v>0</v>
      </c>
      <c r="M33" s="326">
        <f t="shared" si="5"/>
        <v>0</v>
      </c>
      <c r="N33" s="69"/>
      <c r="O33" s="469"/>
      <c r="P33" s="470"/>
      <c r="Q33" s="50"/>
      <c r="R33" s="108"/>
      <c r="S33" s="109"/>
    </row>
    <row r="34" spans="1:19" ht="18" thickBot="1">
      <c r="A34" s="177">
        <f t="shared" si="6"/>
        <v>20</v>
      </c>
      <c r="B34" s="104"/>
      <c r="C34" s="318" t="s">
        <v>72</v>
      </c>
      <c r="D34" s="319"/>
      <c r="E34" s="320" t="s">
        <v>55</v>
      </c>
      <c r="F34" s="208">
        <v>1</v>
      </c>
      <c r="G34" s="321">
        <v>2600</v>
      </c>
      <c r="H34" s="322">
        <f t="shared" si="0"/>
        <v>0</v>
      </c>
      <c r="I34" s="323">
        <f t="shared" si="1"/>
        <v>0</v>
      </c>
      <c r="J34" s="324">
        <f t="shared" si="2"/>
        <v>0</v>
      </c>
      <c r="K34" s="323">
        <f t="shared" si="3"/>
        <v>0</v>
      </c>
      <c r="L34" s="325">
        <f t="shared" si="4"/>
        <v>0</v>
      </c>
      <c r="M34" s="326">
        <f t="shared" si="5"/>
        <v>0</v>
      </c>
      <c r="N34" s="69"/>
      <c r="O34" s="469"/>
      <c r="P34" s="470"/>
      <c r="Q34" s="50"/>
      <c r="R34" s="178"/>
      <c r="S34" s="179"/>
    </row>
    <row r="35" spans="1:19" ht="18" thickBot="1">
      <c r="A35" s="177">
        <f>A34+1</f>
        <v>21</v>
      </c>
      <c r="B35" s="104"/>
      <c r="C35" s="318" t="s">
        <v>73</v>
      </c>
      <c r="D35" s="319"/>
      <c r="E35" s="320" t="s">
        <v>55</v>
      </c>
      <c r="F35" s="208">
        <v>1</v>
      </c>
      <c r="G35" s="327">
        <v>300</v>
      </c>
      <c r="H35" s="322">
        <f t="shared" si="0"/>
        <v>0</v>
      </c>
      <c r="I35" s="323">
        <f t="shared" si="1"/>
        <v>0</v>
      </c>
      <c r="J35" s="324">
        <f t="shared" si="2"/>
        <v>0</v>
      </c>
      <c r="K35" s="323">
        <f t="shared" si="3"/>
        <v>0</v>
      </c>
      <c r="L35" s="325">
        <f t="shared" si="4"/>
        <v>0</v>
      </c>
      <c r="M35" s="326">
        <f t="shared" si="5"/>
        <v>0</v>
      </c>
      <c r="N35" s="69"/>
      <c r="O35" s="469"/>
      <c r="P35" s="470"/>
      <c r="Q35" s="50"/>
      <c r="R35" s="108"/>
      <c r="S35" s="493"/>
    </row>
    <row r="36" spans="1:19" ht="18" thickBot="1">
      <c r="A36" s="177">
        <f t="shared" si="6"/>
        <v>22</v>
      </c>
      <c r="B36" s="104"/>
      <c r="C36" s="318" t="s">
        <v>74</v>
      </c>
      <c r="D36" s="319"/>
      <c r="E36" s="320" t="s">
        <v>55</v>
      </c>
      <c r="F36" s="270">
        <v>1</v>
      </c>
      <c r="G36" s="327">
        <v>700</v>
      </c>
      <c r="H36" s="322">
        <f t="shared" si="0"/>
        <v>0</v>
      </c>
      <c r="I36" s="323">
        <f t="shared" si="1"/>
        <v>0</v>
      </c>
      <c r="J36" s="324">
        <f t="shared" si="2"/>
        <v>0</v>
      </c>
      <c r="K36" s="323">
        <f t="shared" si="3"/>
        <v>0</v>
      </c>
      <c r="L36" s="325">
        <f t="shared" si="4"/>
        <v>0</v>
      </c>
      <c r="M36" s="326">
        <f t="shared" si="5"/>
        <v>0</v>
      </c>
      <c r="N36" s="69"/>
      <c r="O36" s="469"/>
      <c r="P36" s="470"/>
      <c r="Q36" s="50"/>
      <c r="R36" s="491"/>
      <c r="S36" s="494"/>
    </row>
    <row r="37" spans="1:19" ht="18" thickBot="1">
      <c r="A37" s="177">
        <f t="shared" si="6"/>
        <v>23</v>
      </c>
      <c r="B37" s="104"/>
      <c r="C37" s="318" t="s">
        <v>75</v>
      </c>
      <c r="D37" s="319"/>
      <c r="E37" s="320" t="s">
        <v>55</v>
      </c>
      <c r="F37" s="270">
        <v>1</v>
      </c>
      <c r="G37" s="327">
        <v>200</v>
      </c>
      <c r="H37" s="322">
        <f t="shared" si="0"/>
        <v>0</v>
      </c>
      <c r="I37" s="323">
        <f t="shared" si="1"/>
        <v>0</v>
      </c>
      <c r="J37" s="324">
        <f t="shared" si="2"/>
        <v>0</v>
      </c>
      <c r="K37" s="323">
        <f t="shared" si="3"/>
        <v>0</v>
      </c>
      <c r="L37" s="325">
        <f t="shared" si="4"/>
        <v>0</v>
      </c>
      <c r="M37" s="326">
        <f t="shared" si="5"/>
        <v>0</v>
      </c>
      <c r="N37" s="69"/>
      <c r="O37" s="469"/>
      <c r="P37" s="470"/>
      <c r="Q37" s="50"/>
      <c r="R37" s="491"/>
      <c r="S37" s="489"/>
    </row>
    <row r="38" spans="1:19" ht="18" thickBot="1">
      <c r="A38" s="177">
        <f t="shared" si="6"/>
        <v>24</v>
      </c>
      <c r="B38" s="104"/>
      <c r="C38" s="318" t="s">
        <v>76</v>
      </c>
      <c r="D38" s="319"/>
      <c r="E38" s="320" t="s">
        <v>55</v>
      </c>
      <c r="F38" s="270">
        <v>1</v>
      </c>
      <c r="G38" s="327">
        <v>9500</v>
      </c>
      <c r="H38" s="322">
        <f t="shared" si="0"/>
        <v>0</v>
      </c>
      <c r="I38" s="323">
        <f t="shared" si="1"/>
        <v>0</v>
      </c>
      <c r="J38" s="324">
        <f t="shared" si="2"/>
        <v>0</v>
      </c>
      <c r="K38" s="323">
        <f t="shared" si="3"/>
        <v>0</v>
      </c>
      <c r="L38" s="325">
        <f t="shared" si="4"/>
        <v>0</v>
      </c>
      <c r="M38" s="326">
        <f t="shared" si="5"/>
        <v>0</v>
      </c>
      <c r="N38" s="69"/>
      <c r="O38" s="469"/>
      <c r="P38" s="470"/>
      <c r="Q38" s="50"/>
      <c r="R38" s="491"/>
      <c r="S38" s="214"/>
    </row>
    <row r="39" spans="1:19" ht="18" thickBot="1">
      <c r="A39" s="177">
        <f t="shared" si="6"/>
        <v>25</v>
      </c>
      <c r="B39" s="104"/>
      <c r="C39" s="318" t="s">
        <v>77</v>
      </c>
      <c r="D39" s="319"/>
      <c r="E39" s="320" t="s">
        <v>55</v>
      </c>
      <c r="F39" s="270">
        <v>1</v>
      </c>
      <c r="G39" s="327">
        <v>9500</v>
      </c>
      <c r="H39" s="322">
        <f t="shared" si="0"/>
        <v>0</v>
      </c>
      <c r="I39" s="323">
        <f t="shared" si="1"/>
        <v>0</v>
      </c>
      <c r="J39" s="324">
        <f t="shared" si="2"/>
        <v>0</v>
      </c>
      <c r="K39" s="323">
        <f t="shared" si="3"/>
        <v>0</v>
      </c>
      <c r="L39" s="325">
        <f t="shared" si="4"/>
        <v>0</v>
      </c>
      <c r="M39" s="326">
        <f t="shared" si="5"/>
        <v>0</v>
      </c>
      <c r="N39" s="69"/>
      <c r="O39" s="469"/>
      <c r="P39" s="470"/>
      <c r="Q39" s="50"/>
      <c r="R39" s="491"/>
      <c r="S39" s="214"/>
    </row>
    <row r="40" spans="1:19" ht="18" thickBot="1">
      <c r="A40" s="177">
        <f t="shared" si="6"/>
        <v>26</v>
      </c>
      <c r="B40" s="104"/>
      <c r="C40" s="318" t="s">
        <v>78</v>
      </c>
      <c r="D40" s="319"/>
      <c r="E40" s="320" t="s">
        <v>55</v>
      </c>
      <c r="F40" s="270">
        <v>1</v>
      </c>
      <c r="G40" s="321">
        <v>20</v>
      </c>
      <c r="H40" s="322">
        <f t="shared" si="0"/>
        <v>0</v>
      </c>
      <c r="I40" s="323">
        <f t="shared" si="1"/>
        <v>0</v>
      </c>
      <c r="J40" s="324">
        <f t="shared" si="2"/>
        <v>0</v>
      </c>
      <c r="K40" s="323">
        <f t="shared" si="3"/>
        <v>0</v>
      </c>
      <c r="L40" s="325">
        <f t="shared" si="4"/>
        <v>0</v>
      </c>
      <c r="M40" s="326">
        <f t="shared" si="5"/>
        <v>0</v>
      </c>
      <c r="N40" s="69"/>
      <c r="O40" s="469"/>
      <c r="P40" s="470"/>
      <c r="Q40" s="50"/>
      <c r="R40" s="491"/>
      <c r="S40" s="214"/>
    </row>
    <row r="41" spans="1:19" ht="18" thickBot="1">
      <c r="A41" s="177">
        <f t="shared" si="6"/>
        <v>27</v>
      </c>
      <c r="B41" s="104"/>
      <c r="C41" s="318" t="s">
        <v>79</v>
      </c>
      <c r="D41" s="319"/>
      <c r="E41" s="320" t="s">
        <v>55</v>
      </c>
      <c r="F41" s="270">
        <v>1</v>
      </c>
      <c r="G41" s="321">
        <v>250</v>
      </c>
      <c r="H41" s="322">
        <f t="shared" si="0"/>
        <v>0</v>
      </c>
      <c r="I41" s="323">
        <f t="shared" si="1"/>
        <v>0</v>
      </c>
      <c r="J41" s="324">
        <f t="shared" si="2"/>
        <v>0</v>
      </c>
      <c r="K41" s="323">
        <f t="shared" si="3"/>
        <v>0</v>
      </c>
      <c r="L41" s="325">
        <f t="shared" si="4"/>
        <v>0</v>
      </c>
      <c r="M41" s="326">
        <f t="shared" si="5"/>
        <v>0</v>
      </c>
      <c r="N41" s="69"/>
      <c r="O41" s="469"/>
      <c r="P41" s="470"/>
      <c r="Q41" s="50"/>
      <c r="R41" s="491"/>
      <c r="S41" s="489"/>
    </row>
    <row r="42" spans="1:19" ht="18" thickBot="1">
      <c r="A42" s="177">
        <f t="shared" si="6"/>
        <v>28</v>
      </c>
      <c r="B42" s="104"/>
      <c r="C42" s="318" t="s">
        <v>80</v>
      </c>
      <c r="D42" s="319"/>
      <c r="E42" s="320" t="s">
        <v>55</v>
      </c>
      <c r="F42" s="270">
        <v>1</v>
      </c>
      <c r="G42" s="321">
        <v>400</v>
      </c>
      <c r="H42" s="322">
        <f t="shared" si="0"/>
        <v>0</v>
      </c>
      <c r="I42" s="323">
        <f t="shared" si="1"/>
        <v>0</v>
      </c>
      <c r="J42" s="324">
        <f t="shared" si="2"/>
        <v>0</v>
      </c>
      <c r="K42" s="323">
        <f t="shared" si="3"/>
        <v>0</v>
      </c>
      <c r="L42" s="325">
        <f t="shared" si="4"/>
        <v>0</v>
      </c>
      <c r="M42" s="326">
        <f t="shared" si="5"/>
        <v>0</v>
      </c>
      <c r="N42" s="69"/>
      <c r="O42" s="469"/>
      <c r="P42" s="470"/>
      <c r="Q42" s="50"/>
      <c r="R42" s="491"/>
      <c r="S42" s="489"/>
    </row>
    <row r="43" spans="1:19" ht="18" thickBot="1">
      <c r="A43" s="177">
        <f>A42+1</f>
        <v>29</v>
      </c>
      <c r="B43" s="104"/>
      <c r="C43" s="318" t="s">
        <v>790</v>
      </c>
      <c r="D43" s="319"/>
      <c r="E43" s="320" t="s">
        <v>55</v>
      </c>
      <c r="F43" s="270">
        <v>1</v>
      </c>
      <c r="G43" s="327">
        <v>1000</v>
      </c>
      <c r="H43" s="322">
        <f t="shared" ref="H43" si="13">O43/$L$4</f>
        <v>0</v>
      </c>
      <c r="I43" s="323">
        <f t="shared" ref="I43" si="14">H43*G43</f>
        <v>0</v>
      </c>
      <c r="J43" s="324">
        <f t="shared" ref="J43" si="15">P43/$L$4</f>
        <v>0</v>
      </c>
      <c r="K43" s="323">
        <f t="shared" ref="K43" si="16">J43*G43</f>
        <v>0</v>
      </c>
      <c r="L43" s="325">
        <f t="shared" ref="L43" si="17">I43+K43</f>
        <v>0</v>
      </c>
      <c r="M43" s="326">
        <f t="shared" ref="M43" si="18">L43/G43</f>
        <v>0</v>
      </c>
      <c r="N43" s="69"/>
      <c r="O43" s="469"/>
      <c r="P43" s="470"/>
      <c r="Q43" s="50"/>
      <c r="R43" s="492"/>
      <c r="S43" s="214"/>
    </row>
    <row r="44" spans="1:19" ht="18" thickBot="1">
      <c r="A44" s="177">
        <f>A43+1</f>
        <v>30</v>
      </c>
      <c r="B44" s="104"/>
      <c r="C44" s="318" t="s">
        <v>81</v>
      </c>
      <c r="D44" s="319"/>
      <c r="E44" s="320" t="s">
        <v>55</v>
      </c>
      <c r="F44" s="270">
        <v>1</v>
      </c>
      <c r="G44" s="327">
        <v>1000</v>
      </c>
      <c r="H44" s="322">
        <f t="shared" si="0"/>
        <v>0</v>
      </c>
      <c r="I44" s="323">
        <f t="shared" si="1"/>
        <v>0</v>
      </c>
      <c r="J44" s="324">
        <f t="shared" si="2"/>
        <v>0</v>
      </c>
      <c r="K44" s="323">
        <f t="shared" si="3"/>
        <v>0</v>
      </c>
      <c r="L44" s="325">
        <f t="shared" si="4"/>
        <v>0</v>
      </c>
      <c r="M44" s="326">
        <f t="shared" si="5"/>
        <v>0</v>
      </c>
      <c r="N44" s="69"/>
      <c r="O44" s="469"/>
      <c r="P44" s="470"/>
      <c r="Q44" s="50"/>
      <c r="R44" s="492"/>
      <c r="S44" s="489"/>
    </row>
    <row r="45" spans="1:19" ht="18" thickBot="1">
      <c r="A45" s="177">
        <f t="shared" si="6"/>
        <v>31</v>
      </c>
      <c r="B45" s="104"/>
      <c r="C45" s="318" t="s">
        <v>82</v>
      </c>
      <c r="D45" s="319"/>
      <c r="E45" s="320" t="s">
        <v>55</v>
      </c>
      <c r="F45" s="270">
        <v>1</v>
      </c>
      <c r="G45" s="327">
        <v>20</v>
      </c>
      <c r="H45" s="322">
        <f t="shared" si="0"/>
        <v>0</v>
      </c>
      <c r="I45" s="323">
        <f t="shared" si="1"/>
        <v>0</v>
      </c>
      <c r="J45" s="324">
        <f t="shared" si="2"/>
        <v>0</v>
      </c>
      <c r="K45" s="323">
        <f t="shared" si="3"/>
        <v>0</v>
      </c>
      <c r="L45" s="325">
        <f t="shared" si="4"/>
        <v>0</v>
      </c>
      <c r="M45" s="326">
        <f t="shared" si="5"/>
        <v>0</v>
      </c>
      <c r="N45" s="69"/>
      <c r="O45" s="469"/>
      <c r="P45" s="470"/>
      <c r="Q45" s="50"/>
      <c r="R45" s="491"/>
      <c r="S45" s="214"/>
    </row>
    <row r="46" spans="1:19" ht="18" thickBot="1">
      <c r="A46" s="177">
        <f t="shared" si="6"/>
        <v>32</v>
      </c>
      <c r="B46" s="104"/>
      <c r="C46" s="318" t="s">
        <v>83</v>
      </c>
      <c r="D46" s="319"/>
      <c r="E46" s="320" t="s">
        <v>55</v>
      </c>
      <c r="F46" s="270">
        <v>1</v>
      </c>
      <c r="G46" s="327">
        <v>250</v>
      </c>
      <c r="H46" s="322">
        <f t="shared" si="0"/>
        <v>0</v>
      </c>
      <c r="I46" s="323">
        <f t="shared" si="1"/>
        <v>0</v>
      </c>
      <c r="J46" s="324">
        <f t="shared" si="2"/>
        <v>0</v>
      </c>
      <c r="K46" s="323">
        <f t="shared" si="3"/>
        <v>0</v>
      </c>
      <c r="L46" s="325">
        <f t="shared" si="4"/>
        <v>0</v>
      </c>
      <c r="M46" s="326">
        <f t="shared" si="5"/>
        <v>0</v>
      </c>
      <c r="N46" s="69"/>
      <c r="O46" s="469"/>
      <c r="P46" s="470"/>
      <c r="Q46" s="50"/>
      <c r="R46" s="491"/>
      <c r="S46" s="489"/>
    </row>
    <row r="47" spans="1:19" ht="18" thickBot="1">
      <c r="A47" s="177">
        <f t="shared" si="6"/>
        <v>33</v>
      </c>
      <c r="B47" s="139"/>
      <c r="C47" s="328" t="s">
        <v>84</v>
      </c>
      <c r="D47" s="307"/>
      <c r="E47" s="308" t="s">
        <v>55</v>
      </c>
      <c r="F47" s="501">
        <v>1</v>
      </c>
      <c r="G47" s="329">
        <v>400</v>
      </c>
      <c r="H47" s="330">
        <f t="shared" si="0"/>
        <v>0</v>
      </c>
      <c r="I47" s="331">
        <f t="shared" si="1"/>
        <v>0</v>
      </c>
      <c r="J47" s="332">
        <f t="shared" si="2"/>
        <v>0</v>
      </c>
      <c r="K47" s="331">
        <f t="shared" si="3"/>
        <v>0</v>
      </c>
      <c r="L47" s="333">
        <f t="shared" si="4"/>
        <v>0</v>
      </c>
      <c r="M47" s="334">
        <f t="shared" si="5"/>
        <v>0</v>
      </c>
      <c r="N47" s="69"/>
      <c r="O47" s="469"/>
      <c r="P47" s="470"/>
      <c r="Q47" s="50"/>
      <c r="R47" s="491"/>
      <c r="S47" s="495"/>
    </row>
    <row r="48" spans="1:19" s="91" customFormat="1" ht="27.75" customHeight="1" thickBot="1">
      <c r="A48" s="174"/>
      <c r="B48" s="101"/>
      <c r="C48" s="553" t="s">
        <v>763</v>
      </c>
      <c r="D48" s="554"/>
      <c r="E48" s="554"/>
      <c r="F48" s="555"/>
      <c r="G48" s="174"/>
      <c r="H48" s="101"/>
      <c r="I48" s="101"/>
      <c r="J48" s="101"/>
      <c r="K48" s="101"/>
      <c r="L48" s="101"/>
      <c r="M48" s="102"/>
      <c r="N48" s="90"/>
      <c r="O48" s="471"/>
      <c r="P48" s="471"/>
      <c r="Q48" s="50"/>
    </row>
    <row r="49" spans="1:19" ht="29.4" thickBot="1">
      <c r="A49" s="175">
        <f>A47+1</f>
        <v>34</v>
      </c>
      <c r="B49" s="94"/>
      <c r="C49" s="496" t="s">
        <v>86</v>
      </c>
      <c r="D49" s="302"/>
      <c r="E49" s="303" t="s">
        <v>52</v>
      </c>
      <c r="F49" s="198">
        <v>1</v>
      </c>
      <c r="G49" s="312">
        <v>2</v>
      </c>
      <c r="H49" s="313">
        <f t="shared" ref="H49:H60" si="19">O49/$L$4</f>
        <v>0</v>
      </c>
      <c r="I49" s="314">
        <f t="shared" ref="I49:I60" si="20">H49*G49</f>
        <v>0</v>
      </c>
      <c r="J49" s="315">
        <f t="shared" ref="J49:J60" si="21">P49/$L$4</f>
        <v>0</v>
      </c>
      <c r="K49" s="314">
        <f t="shared" ref="K49:K60" si="22">J49*G49</f>
        <v>0</v>
      </c>
      <c r="L49" s="316">
        <f t="shared" ref="L49:L60" si="23">I49+K49</f>
        <v>0</v>
      </c>
      <c r="M49" s="317">
        <f t="shared" ref="M49:M60" si="24">L49/G49</f>
        <v>0</v>
      </c>
      <c r="N49" s="69"/>
      <c r="O49" s="469"/>
      <c r="P49" s="470"/>
      <c r="Q49" s="50"/>
      <c r="R49" s="99"/>
      <c r="S49" s="100"/>
    </row>
    <row r="50" spans="1:19" ht="16.2" thickBot="1">
      <c r="A50" s="177">
        <f>A49+1</f>
        <v>35</v>
      </c>
      <c r="B50" s="104"/>
      <c r="C50" s="336" t="s">
        <v>87</v>
      </c>
      <c r="D50" s="319"/>
      <c r="E50" s="320" t="s">
        <v>34</v>
      </c>
      <c r="F50" s="208">
        <v>1</v>
      </c>
      <c r="G50" s="321">
        <v>1</v>
      </c>
      <c r="H50" s="322">
        <f t="shared" si="19"/>
        <v>0</v>
      </c>
      <c r="I50" s="323">
        <f t="shared" si="20"/>
        <v>0</v>
      </c>
      <c r="J50" s="324">
        <f t="shared" si="21"/>
        <v>0</v>
      </c>
      <c r="K50" s="323">
        <f t="shared" si="22"/>
        <v>0</v>
      </c>
      <c r="L50" s="325">
        <f t="shared" si="23"/>
        <v>0</v>
      </c>
      <c r="M50" s="326">
        <f t="shared" si="24"/>
        <v>0</v>
      </c>
      <c r="N50" s="69"/>
      <c r="O50" s="469"/>
      <c r="P50" s="470"/>
      <c r="Q50" s="50"/>
      <c r="R50" s="108"/>
      <c r="S50" s="109"/>
    </row>
    <row r="51" spans="1:19" ht="16.8" thickBot="1">
      <c r="A51" s="177">
        <f t="shared" ref="A51:A60" si="25">A50+1</f>
        <v>36</v>
      </c>
      <c r="B51" s="104"/>
      <c r="C51" s="338" t="s">
        <v>764</v>
      </c>
      <c r="D51" s="319"/>
      <c r="E51" s="320" t="s">
        <v>34</v>
      </c>
      <c r="F51" s="208">
        <v>1</v>
      </c>
      <c r="G51" s="321">
        <v>1</v>
      </c>
      <c r="H51" s="322">
        <f t="shared" si="19"/>
        <v>0</v>
      </c>
      <c r="I51" s="323">
        <f t="shared" si="20"/>
        <v>0</v>
      </c>
      <c r="J51" s="324">
        <f t="shared" si="21"/>
        <v>0</v>
      </c>
      <c r="K51" s="323">
        <f t="shared" si="22"/>
        <v>0</v>
      </c>
      <c r="L51" s="325">
        <f t="shared" si="23"/>
        <v>0</v>
      </c>
      <c r="M51" s="326">
        <f t="shared" si="24"/>
        <v>0</v>
      </c>
      <c r="N51" s="69"/>
      <c r="O51" s="469"/>
      <c r="P51" s="470"/>
      <c r="Q51" s="50"/>
      <c r="R51" s="108"/>
      <c r="S51" s="109"/>
    </row>
    <row r="52" spans="1:19" ht="16.8" thickBot="1">
      <c r="A52" s="177">
        <f t="shared" si="25"/>
        <v>37</v>
      </c>
      <c r="B52" s="104"/>
      <c r="C52" s="338" t="s">
        <v>89</v>
      </c>
      <c r="D52" s="319"/>
      <c r="E52" s="320" t="s">
        <v>34</v>
      </c>
      <c r="F52" s="208">
        <v>1</v>
      </c>
      <c r="G52" s="321">
        <v>1</v>
      </c>
      <c r="H52" s="322">
        <f t="shared" si="19"/>
        <v>0</v>
      </c>
      <c r="I52" s="323">
        <f t="shared" si="20"/>
        <v>0</v>
      </c>
      <c r="J52" s="324">
        <f t="shared" si="21"/>
        <v>0</v>
      </c>
      <c r="K52" s="323">
        <f t="shared" si="22"/>
        <v>0</v>
      </c>
      <c r="L52" s="325">
        <f t="shared" si="23"/>
        <v>0</v>
      </c>
      <c r="M52" s="326">
        <f t="shared" si="24"/>
        <v>0</v>
      </c>
      <c r="N52" s="69"/>
      <c r="O52" s="469"/>
      <c r="P52" s="470"/>
      <c r="Q52" s="50"/>
      <c r="R52" s="108"/>
      <c r="S52" s="109"/>
    </row>
    <row r="53" spans="1:19" ht="16.8" thickBot="1">
      <c r="A53" s="177">
        <f t="shared" si="25"/>
        <v>38</v>
      </c>
      <c r="B53" s="104"/>
      <c r="C53" s="338" t="s">
        <v>765</v>
      </c>
      <c r="D53" s="319"/>
      <c r="E53" s="320" t="s">
        <v>34</v>
      </c>
      <c r="F53" s="208">
        <v>1</v>
      </c>
      <c r="G53" s="321">
        <v>2</v>
      </c>
      <c r="H53" s="322">
        <f t="shared" si="19"/>
        <v>0</v>
      </c>
      <c r="I53" s="323">
        <f t="shared" si="20"/>
        <v>0</v>
      </c>
      <c r="J53" s="324">
        <f t="shared" si="21"/>
        <v>0</v>
      </c>
      <c r="K53" s="323">
        <f t="shared" si="22"/>
        <v>0</v>
      </c>
      <c r="L53" s="325">
        <f t="shared" si="23"/>
        <v>0</v>
      </c>
      <c r="M53" s="326">
        <f t="shared" si="24"/>
        <v>0</v>
      </c>
      <c r="N53" s="69"/>
      <c r="O53" s="469"/>
      <c r="P53" s="470"/>
      <c r="Q53" s="50"/>
      <c r="R53" s="108"/>
      <c r="S53" s="109"/>
    </row>
    <row r="54" spans="1:19" ht="16.8" thickBot="1">
      <c r="A54" s="177">
        <f t="shared" si="25"/>
        <v>39</v>
      </c>
      <c r="B54" s="104"/>
      <c r="C54" s="338" t="s">
        <v>93</v>
      </c>
      <c r="D54" s="319"/>
      <c r="E54" s="320" t="s">
        <v>34</v>
      </c>
      <c r="F54" s="208">
        <v>1</v>
      </c>
      <c r="G54" s="321">
        <v>2</v>
      </c>
      <c r="H54" s="322">
        <f t="shared" si="19"/>
        <v>0</v>
      </c>
      <c r="I54" s="323">
        <f t="shared" si="20"/>
        <v>0</v>
      </c>
      <c r="J54" s="324">
        <f t="shared" si="21"/>
        <v>0</v>
      </c>
      <c r="K54" s="323">
        <f t="shared" si="22"/>
        <v>0</v>
      </c>
      <c r="L54" s="325">
        <f t="shared" si="23"/>
        <v>0</v>
      </c>
      <c r="M54" s="326">
        <f t="shared" si="24"/>
        <v>0</v>
      </c>
      <c r="N54" s="69"/>
      <c r="O54" s="469"/>
      <c r="P54" s="470"/>
      <c r="Q54" s="50"/>
      <c r="R54" s="108"/>
      <c r="S54" s="109"/>
    </row>
    <row r="55" spans="1:19" ht="16.8" thickBot="1">
      <c r="A55" s="177">
        <f t="shared" si="25"/>
        <v>40</v>
      </c>
      <c r="B55" s="104"/>
      <c r="C55" s="338" t="s">
        <v>95</v>
      </c>
      <c r="D55" s="319"/>
      <c r="E55" s="320" t="s">
        <v>34</v>
      </c>
      <c r="F55" s="208">
        <v>1</v>
      </c>
      <c r="G55" s="321">
        <v>3</v>
      </c>
      <c r="H55" s="322">
        <f t="shared" si="19"/>
        <v>0</v>
      </c>
      <c r="I55" s="323">
        <f t="shared" si="20"/>
        <v>0</v>
      </c>
      <c r="J55" s="324">
        <f t="shared" si="21"/>
        <v>0</v>
      </c>
      <c r="K55" s="323">
        <f t="shared" si="22"/>
        <v>0</v>
      </c>
      <c r="L55" s="325">
        <f t="shared" si="23"/>
        <v>0</v>
      </c>
      <c r="M55" s="326">
        <f t="shared" si="24"/>
        <v>0</v>
      </c>
      <c r="N55" s="69"/>
      <c r="O55" s="469"/>
      <c r="P55" s="470"/>
      <c r="Q55" s="50"/>
      <c r="R55" s="108"/>
      <c r="S55" s="109"/>
    </row>
    <row r="56" spans="1:19" ht="16.8" thickBot="1">
      <c r="A56" s="177">
        <f t="shared" si="25"/>
        <v>41</v>
      </c>
      <c r="B56" s="104"/>
      <c r="C56" s="338" t="s">
        <v>96</v>
      </c>
      <c r="D56" s="319"/>
      <c r="E56" s="320" t="s">
        <v>34</v>
      </c>
      <c r="F56" s="208">
        <v>1</v>
      </c>
      <c r="G56" s="321">
        <v>2</v>
      </c>
      <c r="H56" s="322">
        <f t="shared" si="19"/>
        <v>0</v>
      </c>
      <c r="I56" s="323">
        <f t="shared" si="20"/>
        <v>0</v>
      </c>
      <c r="J56" s="324">
        <f t="shared" si="21"/>
        <v>0</v>
      </c>
      <c r="K56" s="323">
        <f t="shared" si="22"/>
        <v>0</v>
      </c>
      <c r="L56" s="325">
        <f t="shared" si="23"/>
        <v>0</v>
      </c>
      <c r="M56" s="326">
        <f t="shared" si="24"/>
        <v>0</v>
      </c>
      <c r="N56" s="69"/>
      <c r="O56" s="469"/>
      <c r="P56" s="470"/>
      <c r="Q56" s="50"/>
      <c r="R56" s="108"/>
      <c r="S56" s="109"/>
    </row>
    <row r="57" spans="1:19" ht="16.8" thickBot="1">
      <c r="A57" s="177">
        <f t="shared" si="25"/>
        <v>42</v>
      </c>
      <c r="B57" s="104"/>
      <c r="C57" s="338" t="s">
        <v>105</v>
      </c>
      <c r="D57" s="319"/>
      <c r="E57" s="320" t="s">
        <v>34</v>
      </c>
      <c r="F57" s="208">
        <v>1</v>
      </c>
      <c r="G57" s="327">
        <v>1</v>
      </c>
      <c r="H57" s="322">
        <f t="shared" si="19"/>
        <v>0</v>
      </c>
      <c r="I57" s="323">
        <f t="shared" si="20"/>
        <v>0</v>
      </c>
      <c r="J57" s="324">
        <f t="shared" si="21"/>
        <v>0</v>
      </c>
      <c r="K57" s="323">
        <f t="shared" si="22"/>
        <v>0</v>
      </c>
      <c r="L57" s="325">
        <f t="shared" si="23"/>
        <v>0</v>
      </c>
      <c r="M57" s="326">
        <f t="shared" si="24"/>
        <v>0</v>
      </c>
      <c r="N57" s="69"/>
      <c r="O57" s="469"/>
      <c r="P57" s="470"/>
      <c r="Q57" s="50"/>
      <c r="R57" s="108"/>
      <c r="S57" s="109"/>
    </row>
    <row r="58" spans="1:19" ht="16.8" thickBot="1">
      <c r="A58" s="177">
        <f t="shared" si="25"/>
        <v>43</v>
      </c>
      <c r="B58" s="104"/>
      <c r="C58" s="338" t="s">
        <v>106</v>
      </c>
      <c r="D58" s="319"/>
      <c r="E58" s="320" t="s">
        <v>34</v>
      </c>
      <c r="F58" s="208">
        <v>1</v>
      </c>
      <c r="G58" s="327">
        <v>3</v>
      </c>
      <c r="H58" s="322">
        <f t="shared" si="19"/>
        <v>0</v>
      </c>
      <c r="I58" s="323">
        <f t="shared" si="20"/>
        <v>0</v>
      </c>
      <c r="J58" s="324">
        <f t="shared" si="21"/>
        <v>0</v>
      </c>
      <c r="K58" s="323">
        <f t="shared" si="22"/>
        <v>0</v>
      </c>
      <c r="L58" s="325">
        <f t="shared" si="23"/>
        <v>0</v>
      </c>
      <c r="M58" s="326">
        <f t="shared" si="24"/>
        <v>0</v>
      </c>
      <c r="N58" s="69"/>
      <c r="O58" s="469"/>
      <c r="P58" s="470"/>
      <c r="Q58" s="50"/>
      <c r="R58" s="108"/>
      <c r="S58" s="109"/>
    </row>
    <row r="59" spans="1:19" ht="30.6" thickBot="1">
      <c r="A59" s="177">
        <f t="shared" si="25"/>
        <v>44</v>
      </c>
      <c r="B59" s="104"/>
      <c r="C59" s="340" t="s">
        <v>107</v>
      </c>
      <c r="D59" s="319"/>
      <c r="E59" s="320" t="s">
        <v>34</v>
      </c>
      <c r="F59" s="208">
        <v>1</v>
      </c>
      <c r="G59" s="321">
        <v>3</v>
      </c>
      <c r="H59" s="322">
        <f t="shared" si="19"/>
        <v>0</v>
      </c>
      <c r="I59" s="323">
        <f t="shared" si="20"/>
        <v>0</v>
      </c>
      <c r="J59" s="324">
        <f t="shared" si="21"/>
        <v>0</v>
      </c>
      <c r="K59" s="323">
        <f t="shared" si="22"/>
        <v>0</v>
      </c>
      <c r="L59" s="325">
        <f t="shared" si="23"/>
        <v>0</v>
      </c>
      <c r="M59" s="326">
        <f t="shared" si="24"/>
        <v>0</v>
      </c>
      <c r="N59" s="69"/>
      <c r="O59" s="469"/>
      <c r="P59" s="470"/>
      <c r="Q59" s="50"/>
      <c r="R59" s="108"/>
      <c r="S59" s="109"/>
    </row>
    <row r="60" spans="1:19" ht="16.2" thickBot="1">
      <c r="A60" s="177">
        <f t="shared" si="25"/>
        <v>45</v>
      </c>
      <c r="B60" s="139"/>
      <c r="C60" s="341" t="s">
        <v>108</v>
      </c>
      <c r="D60" s="307"/>
      <c r="E60" s="308" t="s">
        <v>34</v>
      </c>
      <c r="F60" s="223">
        <v>1</v>
      </c>
      <c r="G60" s="342">
        <v>1</v>
      </c>
      <c r="H60" s="330">
        <f t="shared" si="19"/>
        <v>0</v>
      </c>
      <c r="I60" s="331">
        <f t="shared" si="20"/>
        <v>0</v>
      </c>
      <c r="J60" s="332">
        <f t="shared" si="21"/>
        <v>0</v>
      </c>
      <c r="K60" s="331">
        <f t="shared" si="22"/>
        <v>0</v>
      </c>
      <c r="L60" s="333">
        <f t="shared" si="23"/>
        <v>0</v>
      </c>
      <c r="M60" s="334">
        <f t="shared" si="24"/>
        <v>0</v>
      </c>
      <c r="N60" s="69"/>
      <c r="O60" s="469"/>
      <c r="P60" s="470"/>
      <c r="Q60" s="50"/>
      <c r="R60" s="108"/>
      <c r="S60" s="109"/>
    </row>
    <row r="61" spans="1:19" s="91" customFormat="1" ht="27.75" customHeight="1" thickBot="1">
      <c r="A61" s="174"/>
      <c r="B61" s="101"/>
      <c r="C61" s="553" t="s">
        <v>85</v>
      </c>
      <c r="D61" s="554"/>
      <c r="E61" s="554"/>
      <c r="F61" s="555"/>
      <c r="G61" s="174"/>
      <c r="H61" s="101"/>
      <c r="I61" s="101"/>
      <c r="J61" s="101"/>
      <c r="K61" s="101"/>
      <c r="L61" s="101"/>
      <c r="M61" s="102"/>
      <c r="N61" s="90"/>
      <c r="O61" s="471"/>
      <c r="P61" s="471"/>
      <c r="Q61" s="50"/>
    </row>
    <row r="62" spans="1:19" ht="29.4" thickBot="1">
      <c r="A62" s="175">
        <f>A60+1</f>
        <v>46</v>
      </c>
      <c r="B62" s="94"/>
      <c r="C62" s="335" t="s">
        <v>86</v>
      </c>
      <c r="D62" s="302"/>
      <c r="E62" s="303" t="s">
        <v>52</v>
      </c>
      <c r="F62" s="198">
        <v>1</v>
      </c>
      <c r="G62" s="312">
        <v>4</v>
      </c>
      <c r="H62" s="313">
        <f t="shared" si="0"/>
        <v>0</v>
      </c>
      <c r="I62" s="314">
        <f t="shared" si="1"/>
        <v>0</v>
      </c>
      <c r="J62" s="315">
        <f t="shared" si="2"/>
        <v>0</v>
      </c>
      <c r="K62" s="314">
        <f t="shared" si="3"/>
        <v>0</v>
      </c>
      <c r="L62" s="316">
        <f t="shared" si="4"/>
        <v>0</v>
      </c>
      <c r="M62" s="317">
        <f t="shared" si="5"/>
        <v>0</v>
      </c>
      <c r="N62" s="69"/>
      <c r="O62" s="469"/>
      <c r="P62" s="470"/>
      <c r="Q62" s="50"/>
      <c r="R62" s="99"/>
      <c r="S62" s="100"/>
    </row>
    <row r="63" spans="1:19" ht="29.4" thickBot="1">
      <c r="A63" s="177">
        <f>A62+1</f>
        <v>47</v>
      </c>
      <c r="B63" s="104"/>
      <c r="C63" s="336" t="s">
        <v>87</v>
      </c>
      <c r="D63" s="319"/>
      <c r="E63" s="320" t="s">
        <v>52</v>
      </c>
      <c r="F63" s="208">
        <v>1</v>
      </c>
      <c r="G63" s="321">
        <v>1</v>
      </c>
      <c r="H63" s="322">
        <f t="shared" si="0"/>
        <v>0</v>
      </c>
      <c r="I63" s="323">
        <f t="shared" si="1"/>
        <v>0</v>
      </c>
      <c r="J63" s="324">
        <f t="shared" si="2"/>
        <v>0</v>
      </c>
      <c r="K63" s="323">
        <f t="shared" si="3"/>
        <v>0</v>
      </c>
      <c r="L63" s="325">
        <f t="shared" si="4"/>
        <v>0</v>
      </c>
      <c r="M63" s="326">
        <f t="shared" si="5"/>
        <v>0</v>
      </c>
      <c r="N63" s="69"/>
      <c r="O63" s="469"/>
      <c r="P63" s="470"/>
      <c r="Q63" s="50"/>
      <c r="R63" s="108"/>
      <c r="S63" s="109"/>
    </row>
    <row r="64" spans="1:19" ht="29.4" thickBot="1">
      <c r="A64" s="177">
        <f t="shared" ref="A64:A84" si="26">A63+1</f>
        <v>48</v>
      </c>
      <c r="B64" s="104"/>
      <c r="C64" s="337" t="s">
        <v>88</v>
      </c>
      <c r="D64" s="319"/>
      <c r="E64" s="320" t="s">
        <v>52</v>
      </c>
      <c r="F64" s="208">
        <v>1</v>
      </c>
      <c r="G64" s="321">
        <v>1</v>
      </c>
      <c r="H64" s="322">
        <f t="shared" si="0"/>
        <v>0</v>
      </c>
      <c r="I64" s="323">
        <f t="shared" si="1"/>
        <v>0</v>
      </c>
      <c r="J64" s="324">
        <f t="shared" si="2"/>
        <v>0</v>
      </c>
      <c r="K64" s="323">
        <f t="shared" si="3"/>
        <v>0</v>
      </c>
      <c r="L64" s="325">
        <f t="shared" si="4"/>
        <v>0</v>
      </c>
      <c r="M64" s="326">
        <f t="shared" si="5"/>
        <v>0</v>
      </c>
      <c r="N64" s="69"/>
      <c r="O64" s="469"/>
      <c r="P64" s="470"/>
      <c r="Q64" s="50"/>
      <c r="R64" s="108"/>
      <c r="S64" s="109"/>
    </row>
    <row r="65" spans="1:19" ht="16.8" thickBot="1">
      <c r="A65" s="177">
        <f t="shared" si="26"/>
        <v>49</v>
      </c>
      <c r="B65" s="104"/>
      <c r="C65" s="338" t="s">
        <v>89</v>
      </c>
      <c r="D65" s="319"/>
      <c r="E65" s="320" t="s">
        <v>34</v>
      </c>
      <c r="F65" s="208">
        <v>1</v>
      </c>
      <c r="G65" s="321">
        <v>1</v>
      </c>
      <c r="H65" s="322">
        <f t="shared" si="0"/>
        <v>0</v>
      </c>
      <c r="I65" s="323">
        <f t="shared" si="1"/>
        <v>0</v>
      </c>
      <c r="J65" s="324">
        <f t="shared" si="2"/>
        <v>0</v>
      </c>
      <c r="K65" s="323">
        <f t="shared" si="3"/>
        <v>0</v>
      </c>
      <c r="L65" s="325">
        <f t="shared" si="4"/>
        <v>0</v>
      </c>
      <c r="M65" s="326">
        <f t="shared" si="5"/>
        <v>0</v>
      </c>
      <c r="N65" s="69"/>
      <c r="O65" s="469"/>
      <c r="P65" s="470"/>
      <c r="Q65" s="50"/>
      <c r="R65" s="108"/>
      <c r="S65" s="109"/>
    </row>
    <row r="66" spans="1:19" ht="16.8" thickBot="1">
      <c r="A66" s="177">
        <f t="shared" si="26"/>
        <v>50</v>
      </c>
      <c r="B66" s="104"/>
      <c r="C66" s="338" t="s">
        <v>90</v>
      </c>
      <c r="D66" s="319"/>
      <c r="E66" s="320" t="s">
        <v>34</v>
      </c>
      <c r="F66" s="208">
        <v>1</v>
      </c>
      <c r="G66" s="321">
        <v>2</v>
      </c>
      <c r="H66" s="322">
        <f t="shared" si="0"/>
        <v>0</v>
      </c>
      <c r="I66" s="323">
        <f t="shared" si="1"/>
        <v>0</v>
      </c>
      <c r="J66" s="324">
        <f t="shared" si="2"/>
        <v>0</v>
      </c>
      <c r="K66" s="323">
        <f t="shared" si="3"/>
        <v>0</v>
      </c>
      <c r="L66" s="325">
        <f t="shared" si="4"/>
        <v>0</v>
      </c>
      <c r="M66" s="326">
        <f t="shared" si="5"/>
        <v>0</v>
      </c>
      <c r="N66" s="69"/>
      <c r="O66" s="469"/>
      <c r="P66" s="470"/>
      <c r="Q66" s="50"/>
      <c r="R66" s="108"/>
      <c r="S66" s="109"/>
    </row>
    <row r="67" spans="1:19" ht="16.8" thickBot="1">
      <c r="A67" s="177">
        <f t="shared" si="26"/>
        <v>51</v>
      </c>
      <c r="B67" s="104"/>
      <c r="C67" s="338" t="s">
        <v>91</v>
      </c>
      <c r="D67" s="319"/>
      <c r="E67" s="320" t="s">
        <v>34</v>
      </c>
      <c r="F67" s="208">
        <v>1</v>
      </c>
      <c r="G67" s="321">
        <v>2</v>
      </c>
      <c r="H67" s="322">
        <f t="shared" si="0"/>
        <v>0</v>
      </c>
      <c r="I67" s="323">
        <f t="shared" si="1"/>
        <v>0</v>
      </c>
      <c r="J67" s="324">
        <f t="shared" si="2"/>
        <v>0</v>
      </c>
      <c r="K67" s="323">
        <f t="shared" si="3"/>
        <v>0</v>
      </c>
      <c r="L67" s="325">
        <f t="shared" si="4"/>
        <v>0</v>
      </c>
      <c r="M67" s="326">
        <f t="shared" si="5"/>
        <v>0</v>
      </c>
      <c r="N67" s="69"/>
      <c r="O67" s="469"/>
      <c r="P67" s="470"/>
      <c r="Q67" s="50"/>
      <c r="R67" s="108"/>
      <c r="S67" s="109"/>
    </row>
    <row r="68" spans="1:19" ht="16.8" thickBot="1">
      <c r="A68" s="177">
        <f t="shared" si="26"/>
        <v>52</v>
      </c>
      <c r="B68" s="104"/>
      <c r="C68" s="338" t="s">
        <v>92</v>
      </c>
      <c r="D68" s="319"/>
      <c r="E68" s="320" t="s">
        <v>34</v>
      </c>
      <c r="F68" s="208">
        <v>1</v>
      </c>
      <c r="G68" s="321">
        <v>2</v>
      </c>
      <c r="H68" s="322">
        <f t="shared" si="0"/>
        <v>0</v>
      </c>
      <c r="I68" s="323">
        <f t="shared" si="1"/>
        <v>0</v>
      </c>
      <c r="J68" s="324">
        <f t="shared" si="2"/>
        <v>0</v>
      </c>
      <c r="K68" s="323">
        <f t="shared" si="3"/>
        <v>0</v>
      </c>
      <c r="L68" s="325">
        <f t="shared" si="4"/>
        <v>0</v>
      </c>
      <c r="M68" s="326">
        <f t="shared" si="5"/>
        <v>0</v>
      </c>
      <c r="N68" s="69"/>
      <c r="O68" s="469"/>
      <c r="P68" s="470"/>
      <c r="Q68" s="50"/>
      <c r="R68" s="108"/>
      <c r="S68" s="109"/>
    </row>
    <row r="69" spans="1:19" ht="16.8" thickBot="1">
      <c r="A69" s="177">
        <f t="shared" si="26"/>
        <v>53</v>
      </c>
      <c r="B69" s="104"/>
      <c r="C69" s="338" t="s">
        <v>93</v>
      </c>
      <c r="D69" s="319"/>
      <c r="E69" s="320" t="s">
        <v>34</v>
      </c>
      <c r="F69" s="208">
        <v>1</v>
      </c>
      <c r="G69" s="321">
        <v>2</v>
      </c>
      <c r="H69" s="322">
        <f t="shared" si="0"/>
        <v>0</v>
      </c>
      <c r="I69" s="323">
        <f t="shared" si="1"/>
        <v>0</v>
      </c>
      <c r="J69" s="324">
        <f t="shared" si="2"/>
        <v>0</v>
      </c>
      <c r="K69" s="323">
        <f t="shared" si="3"/>
        <v>0</v>
      </c>
      <c r="L69" s="325">
        <f t="shared" si="4"/>
        <v>0</v>
      </c>
      <c r="M69" s="326">
        <f t="shared" si="5"/>
        <v>0</v>
      </c>
      <c r="N69" s="69"/>
      <c r="O69" s="469"/>
      <c r="P69" s="470"/>
      <c r="Q69" s="50"/>
      <c r="R69" s="108"/>
      <c r="S69" s="109"/>
    </row>
    <row r="70" spans="1:19" ht="16.8" thickBot="1">
      <c r="A70" s="177">
        <f t="shared" si="26"/>
        <v>54</v>
      </c>
      <c r="B70" s="104"/>
      <c r="C70" s="338" t="s">
        <v>94</v>
      </c>
      <c r="D70" s="319"/>
      <c r="E70" s="320" t="s">
        <v>34</v>
      </c>
      <c r="F70" s="208">
        <v>1</v>
      </c>
      <c r="G70" s="321">
        <v>1</v>
      </c>
      <c r="H70" s="322">
        <f t="shared" si="0"/>
        <v>0</v>
      </c>
      <c r="I70" s="323">
        <f t="shared" si="1"/>
        <v>0</v>
      </c>
      <c r="J70" s="324">
        <f t="shared" si="2"/>
        <v>0</v>
      </c>
      <c r="K70" s="323">
        <f t="shared" si="3"/>
        <v>0</v>
      </c>
      <c r="L70" s="325">
        <f t="shared" si="4"/>
        <v>0</v>
      </c>
      <c r="M70" s="326">
        <f t="shared" si="5"/>
        <v>0</v>
      </c>
      <c r="N70" s="69"/>
      <c r="O70" s="469"/>
      <c r="P70" s="470"/>
      <c r="Q70" s="50"/>
      <c r="R70" s="178"/>
      <c r="S70" s="179"/>
    </row>
    <row r="71" spans="1:19" ht="16.8" thickBot="1">
      <c r="A71" s="177">
        <f t="shared" si="26"/>
        <v>55</v>
      </c>
      <c r="B71" s="104"/>
      <c r="C71" s="338" t="s">
        <v>95</v>
      </c>
      <c r="D71" s="319"/>
      <c r="E71" s="320" t="s">
        <v>34</v>
      </c>
      <c r="F71" s="208">
        <v>1</v>
      </c>
      <c r="G71" s="321">
        <v>3</v>
      </c>
      <c r="H71" s="322">
        <f t="shared" si="0"/>
        <v>0</v>
      </c>
      <c r="I71" s="323">
        <f t="shared" si="1"/>
        <v>0</v>
      </c>
      <c r="J71" s="324">
        <f t="shared" si="2"/>
        <v>0</v>
      </c>
      <c r="K71" s="323">
        <f t="shared" si="3"/>
        <v>0</v>
      </c>
      <c r="L71" s="325">
        <f t="shared" si="4"/>
        <v>0</v>
      </c>
      <c r="M71" s="326">
        <f t="shared" si="5"/>
        <v>0</v>
      </c>
      <c r="N71" s="69"/>
      <c r="O71" s="469"/>
      <c r="P71" s="470"/>
      <c r="Q71" s="50"/>
      <c r="R71" s="108"/>
      <c r="S71" s="109"/>
    </row>
    <row r="72" spans="1:19" ht="16.8" thickBot="1">
      <c r="A72" s="177">
        <f t="shared" si="26"/>
        <v>56</v>
      </c>
      <c r="B72" s="104"/>
      <c r="C72" s="338" t="s">
        <v>96</v>
      </c>
      <c r="D72" s="319"/>
      <c r="E72" s="320" t="s">
        <v>34</v>
      </c>
      <c r="F72" s="208">
        <v>1</v>
      </c>
      <c r="G72" s="321">
        <v>2</v>
      </c>
      <c r="H72" s="322">
        <f t="shared" si="0"/>
        <v>0</v>
      </c>
      <c r="I72" s="323">
        <f t="shared" si="1"/>
        <v>0</v>
      </c>
      <c r="J72" s="324">
        <f t="shared" si="2"/>
        <v>0</v>
      </c>
      <c r="K72" s="323">
        <f t="shared" si="3"/>
        <v>0</v>
      </c>
      <c r="L72" s="325">
        <f t="shared" si="4"/>
        <v>0</v>
      </c>
      <c r="M72" s="326">
        <f t="shared" si="5"/>
        <v>0</v>
      </c>
      <c r="N72" s="69"/>
      <c r="O72" s="469"/>
      <c r="P72" s="470"/>
      <c r="Q72" s="50"/>
      <c r="R72" s="108"/>
      <c r="S72" s="109"/>
    </row>
    <row r="73" spans="1:19" ht="16.8" thickBot="1">
      <c r="A73" s="177">
        <f t="shared" si="26"/>
        <v>57</v>
      </c>
      <c r="B73" s="104"/>
      <c r="C73" s="338" t="s">
        <v>97</v>
      </c>
      <c r="D73" s="319"/>
      <c r="E73" s="320" t="s">
        <v>34</v>
      </c>
      <c r="F73" s="208">
        <v>1</v>
      </c>
      <c r="G73" s="321">
        <v>1</v>
      </c>
      <c r="H73" s="322">
        <f t="shared" si="0"/>
        <v>0</v>
      </c>
      <c r="I73" s="323">
        <f t="shared" si="1"/>
        <v>0</v>
      </c>
      <c r="J73" s="324">
        <f t="shared" si="2"/>
        <v>0</v>
      </c>
      <c r="K73" s="323">
        <f t="shared" si="3"/>
        <v>0</v>
      </c>
      <c r="L73" s="325">
        <f t="shared" si="4"/>
        <v>0</v>
      </c>
      <c r="M73" s="326">
        <f t="shared" si="5"/>
        <v>0</v>
      </c>
      <c r="N73" s="69"/>
      <c r="O73" s="469"/>
      <c r="P73" s="470"/>
      <c r="Q73" s="50"/>
      <c r="R73" s="108"/>
      <c r="S73" s="109"/>
    </row>
    <row r="74" spans="1:19" ht="16.8" thickBot="1">
      <c r="A74" s="177">
        <f t="shared" si="26"/>
        <v>58</v>
      </c>
      <c r="B74" s="104"/>
      <c r="C74" s="338" t="s">
        <v>98</v>
      </c>
      <c r="D74" s="319"/>
      <c r="E74" s="320" t="s">
        <v>34</v>
      </c>
      <c r="F74" s="208">
        <v>1</v>
      </c>
      <c r="G74" s="321">
        <v>3</v>
      </c>
      <c r="H74" s="322">
        <f t="shared" si="0"/>
        <v>0</v>
      </c>
      <c r="I74" s="323">
        <f t="shared" si="1"/>
        <v>0</v>
      </c>
      <c r="J74" s="324">
        <f t="shared" si="2"/>
        <v>0</v>
      </c>
      <c r="K74" s="323">
        <f t="shared" si="3"/>
        <v>0</v>
      </c>
      <c r="L74" s="325">
        <f t="shared" si="4"/>
        <v>0</v>
      </c>
      <c r="M74" s="326">
        <f t="shared" si="5"/>
        <v>0</v>
      </c>
      <c r="N74" s="69"/>
      <c r="O74" s="469"/>
      <c r="P74" s="470"/>
      <c r="Q74" s="50"/>
      <c r="R74" s="108"/>
      <c r="S74" s="109"/>
    </row>
    <row r="75" spans="1:19" ht="16.8" thickBot="1">
      <c r="A75" s="177">
        <f t="shared" si="26"/>
        <v>59</v>
      </c>
      <c r="B75" s="104"/>
      <c r="C75" s="338" t="s">
        <v>99</v>
      </c>
      <c r="D75" s="319"/>
      <c r="E75" s="320" t="s">
        <v>34</v>
      </c>
      <c r="F75" s="208">
        <v>1</v>
      </c>
      <c r="G75" s="321">
        <v>8</v>
      </c>
      <c r="H75" s="322">
        <f t="shared" si="0"/>
        <v>0</v>
      </c>
      <c r="I75" s="323">
        <f t="shared" si="1"/>
        <v>0</v>
      </c>
      <c r="J75" s="324">
        <f t="shared" si="2"/>
        <v>0</v>
      </c>
      <c r="K75" s="323">
        <f t="shared" si="3"/>
        <v>0</v>
      </c>
      <c r="L75" s="325">
        <f t="shared" si="4"/>
        <v>0</v>
      </c>
      <c r="M75" s="326">
        <f t="shared" si="5"/>
        <v>0</v>
      </c>
      <c r="N75" s="69"/>
      <c r="O75" s="469"/>
      <c r="P75" s="470"/>
      <c r="Q75" s="50"/>
      <c r="R75" s="108"/>
      <c r="S75" s="109"/>
    </row>
    <row r="76" spans="1:19" ht="16.8" thickBot="1">
      <c r="A76" s="177">
        <f t="shared" si="26"/>
        <v>60</v>
      </c>
      <c r="B76" s="104"/>
      <c r="C76" s="339" t="s">
        <v>100</v>
      </c>
      <c r="D76" s="319"/>
      <c r="E76" s="320" t="s">
        <v>34</v>
      </c>
      <c r="F76" s="208">
        <v>1</v>
      </c>
      <c r="G76" s="321">
        <v>1</v>
      </c>
      <c r="H76" s="322">
        <f t="shared" si="0"/>
        <v>0</v>
      </c>
      <c r="I76" s="323">
        <f t="shared" si="1"/>
        <v>0</v>
      </c>
      <c r="J76" s="324">
        <f t="shared" si="2"/>
        <v>0</v>
      </c>
      <c r="K76" s="323">
        <f t="shared" si="3"/>
        <v>0</v>
      </c>
      <c r="L76" s="325">
        <f t="shared" si="4"/>
        <v>0</v>
      </c>
      <c r="M76" s="326">
        <f t="shared" si="5"/>
        <v>0</v>
      </c>
      <c r="N76" s="69"/>
      <c r="O76" s="469"/>
      <c r="P76" s="470"/>
      <c r="Q76" s="50"/>
      <c r="R76" s="108"/>
      <c r="S76" s="109"/>
    </row>
    <row r="77" spans="1:19" ht="16.8" thickBot="1">
      <c r="A77" s="177">
        <f t="shared" si="26"/>
        <v>61</v>
      </c>
      <c r="B77" s="104"/>
      <c r="C77" s="339" t="s">
        <v>101</v>
      </c>
      <c r="D77" s="319"/>
      <c r="E77" s="320" t="s">
        <v>34</v>
      </c>
      <c r="F77" s="208">
        <v>1</v>
      </c>
      <c r="G77" s="321">
        <v>12</v>
      </c>
      <c r="H77" s="322">
        <f t="shared" si="0"/>
        <v>0</v>
      </c>
      <c r="I77" s="323">
        <f t="shared" si="1"/>
        <v>0</v>
      </c>
      <c r="J77" s="324">
        <f t="shared" si="2"/>
        <v>0</v>
      </c>
      <c r="K77" s="323">
        <f t="shared" si="3"/>
        <v>0</v>
      </c>
      <c r="L77" s="325">
        <f t="shared" si="4"/>
        <v>0</v>
      </c>
      <c r="M77" s="326">
        <f t="shared" si="5"/>
        <v>0</v>
      </c>
      <c r="N77" s="69"/>
      <c r="O77" s="469"/>
      <c r="P77" s="470"/>
      <c r="Q77" s="50"/>
      <c r="R77" s="108"/>
      <c r="S77" s="109"/>
    </row>
    <row r="78" spans="1:19" ht="16.2" thickBot="1">
      <c r="A78" s="177">
        <f t="shared" si="26"/>
        <v>62</v>
      </c>
      <c r="B78" s="104"/>
      <c r="C78" s="337" t="s">
        <v>102</v>
      </c>
      <c r="D78" s="319"/>
      <c r="E78" s="320" t="s">
        <v>34</v>
      </c>
      <c r="F78" s="208">
        <v>1</v>
      </c>
      <c r="G78" s="321">
        <v>13</v>
      </c>
      <c r="H78" s="322">
        <f t="shared" si="0"/>
        <v>0</v>
      </c>
      <c r="I78" s="323">
        <f t="shared" si="1"/>
        <v>0</v>
      </c>
      <c r="J78" s="324">
        <f t="shared" si="2"/>
        <v>0</v>
      </c>
      <c r="K78" s="323">
        <f t="shared" si="3"/>
        <v>0</v>
      </c>
      <c r="L78" s="325">
        <f t="shared" si="4"/>
        <v>0</v>
      </c>
      <c r="M78" s="326">
        <f t="shared" si="5"/>
        <v>0</v>
      </c>
      <c r="N78" s="69"/>
      <c r="O78" s="469"/>
      <c r="P78" s="470"/>
      <c r="Q78" s="50"/>
      <c r="R78" s="178"/>
      <c r="S78" s="179"/>
    </row>
    <row r="79" spans="1:19" ht="16.2" thickBot="1">
      <c r="A79" s="177">
        <f t="shared" si="26"/>
        <v>63</v>
      </c>
      <c r="B79" s="104"/>
      <c r="C79" s="337" t="s">
        <v>103</v>
      </c>
      <c r="D79" s="319"/>
      <c r="E79" s="320" t="s">
        <v>34</v>
      </c>
      <c r="F79" s="208">
        <v>1</v>
      </c>
      <c r="G79" s="321">
        <v>13</v>
      </c>
      <c r="H79" s="322">
        <f t="shared" si="0"/>
        <v>0</v>
      </c>
      <c r="I79" s="323">
        <f t="shared" si="1"/>
        <v>0</v>
      </c>
      <c r="J79" s="324">
        <f t="shared" si="2"/>
        <v>0</v>
      </c>
      <c r="K79" s="323">
        <f t="shared" si="3"/>
        <v>0</v>
      </c>
      <c r="L79" s="325">
        <f t="shared" si="4"/>
        <v>0</v>
      </c>
      <c r="M79" s="326">
        <f t="shared" si="5"/>
        <v>0</v>
      </c>
      <c r="N79" s="69"/>
      <c r="O79" s="469"/>
      <c r="P79" s="470"/>
      <c r="Q79" s="50"/>
      <c r="R79" s="108"/>
      <c r="S79" s="109"/>
    </row>
    <row r="80" spans="1:19" ht="16.8" thickBot="1">
      <c r="A80" s="177">
        <f t="shared" si="26"/>
        <v>64</v>
      </c>
      <c r="B80" s="104"/>
      <c r="C80" s="339" t="s">
        <v>104</v>
      </c>
      <c r="D80" s="319"/>
      <c r="E80" s="320" t="s">
        <v>34</v>
      </c>
      <c r="F80" s="208">
        <v>1</v>
      </c>
      <c r="G80" s="321">
        <v>13</v>
      </c>
      <c r="H80" s="322">
        <f t="shared" si="0"/>
        <v>0</v>
      </c>
      <c r="I80" s="323">
        <f t="shared" si="1"/>
        <v>0</v>
      </c>
      <c r="J80" s="324">
        <f t="shared" si="2"/>
        <v>0</v>
      </c>
      <c r="K80" s="323">
        <f t="shared" si="3"/>
        <v>0</v>
      </c>
      <c r="L80" s="325">
        <f t="shared" si="4"/>
        <v>0</v>
      </c>
      <c r="M80" s="326">
        <f t="shared" si="5"/>
        <v>0</v>
      </c>
      <c r="N80" s="69"/>
      <c r="O80" s="469"/>
      <c r="P80" s="470"/>
      <c r="Q80" s="50"/>
      <c r="R80" s="108"/>
      <c r="S80" s="109"/>
    </row>
    <row r="81" spans="1:19" ht="16.8" thickBot="1">
      <c r="A81" s="177">
        <f t="shared" si="26"/>
        <v>65</v>
      </c>
      <c r="B81" s="104"/>
      <c r="C81" s="338" t="s">
        <v>105</v>
      </c>
      <c r="D81" s="319"/>
      <c r="E81" s="320" t="s">
        <v>34</v>
      </c>
      <c r="F81" s="208">
        <v>1</v>
      </c>
      <c r="G81" s="327">
        <v>1</v>
      </c>
      <c r="H81" s="322">
        <f t="shared" si="0"/>
        <v>0</v>
      </c>
      <c r="I81" s="323">
        <f t="shared" si="1"/>
        <v>0</v>
      </c>
      <c r="J81" s="324">
        <f t="shared" si="2"/>
        <v>0</v>
      </c>
      <c r="K81" s="323">
        <f t="shared" si="3"/>
        <v>0</v>
      </c>
      <c r="L81" s="325">
        <f t="shared" si="4"/>
        <v>0</v>
      </c>
      <c r="M81" s="326">
        <f t="shared" si="5"/>
        <v>0</v>
      </c>
      <c r="N81" s="69"/>
      <c r="O81" s="469"/>
      <c r="P81" s="470"/>
      <c r="Q81" s="50"/>
      <c r="R81" s="108"/>
      <c r="S81" s="109"/>
    </row>
    <row r="82" spans="1:19" ht="16.8" thickBot="1">
      <c r="A82" s="177">
        <f t="shared" si="26"/>
        <v>66</v>
      </c>
      <c r="B82" s="104"/>
      <c r="C82" s="338" t="s">
        <v>106</v>
      </c>
      <c r="D82" s="319"/>
      <c r="E82" s="320" t="s">
        <v>34</v>
      </c>
      <c r="F82" s="208">
        <v>1</v>
      </c>
      <c r="G82" s="327">
        <v>3</v>
      </c>
      <c r="H82" s="322">
        <f t="shared" si="0"/>
        <v>0</v>
      </c>
      <c r="I82" s="323">
        <f t="shared" si="1"/>
        <v>0</v>
      </c>
      <c r="J82" s="324">
        <f t="shared" si="2"/>
        <v>0</v>
      </c>
      <c r="K82" s="323">
        <f t="shared" si="3"/>
        <v>0</v>
      </c>
      <c r="L82" s="325">
        <f t="shared" si="4"/>
        <v>0</v>
      </c>
      <c r="M82" s="326">
        <f t="shared" si="5"/>
        <v>0</v>
      </c>
      <c r="N82" s="69"/>
      <c r="O82" s="469"/>
      <c r="P82" s="470"/>
      <c r="Q82" s="50"/>
      <c r="R82" s="108"/>
      <c r="S82" s="109"/>
    </row>
    <row r="83" spans="1:19" ht="30.6" thickBot="1">
      <c r="A83" s="177">
        <f t="shared" si="26"/>
        <v>67</v>
      </c>
      <c r="B83" s="104"/>
      <c r="C83" s="340" t="s">
        <v>107</v>
      </c>
      <c r="D83" s="319"/>
      <c r="E83" s="320" t="s">
        <v>34</v>
      </c>
      <c r="F83" s="208">
        <v>1</v>
      </c>
      <c r="G83" s="321">
        <v>3</v>
      </c>
      <c r="H83" s="322">
        <f t="shared" si="0"/>
        <v>0</v>
      </c>
      <c r="I83" s="323">
        <f t="shared" si="1"/>
        <v>0</v>
      </c>
      <c r="J83" s="324">
        <f t="shared" si="2"/>
        <v>0</v>
      </c>
      <c r="K83" s="323">
        <f t="shared" si="3"/>
        <v>0</v>
      </c>
      <c r="L83" s="325">
        <f t="shared" si="4"/>
        <v>0</v>
      </c>
      <c r="M83" s="326">
        <f t="shared" si="5"/>
        <v>0</v>
      </c>
      <c r="N83" s="69"/>
      <c r="O83" s="469"/>
      <c r="P83" s="470"/>
      <c r="Q83" s="50"/>
      <c r="R83" s="108"/>
      <c r="S83" s="109"/>
    </row>
    <row r="84" spans="1:19" ht="16.2" thickBot="1">
      <c r="A84" s="177">
        <f t="shared" si="26"/>
        <v>68</v>
      </c>
      <c r="B84" s="139"/>
      <c r="C84" s="341" t="s">
        <v>108</v>
      </c>
      <c r="D84" s="307"/>
      <c r="E84" s="308" t="s">
        <v>34</v>
      </c>
      <c r="F84" s="223">
        <v>1</v>
      </c>
      <c r="G84" s="342">
        <v>1</v>
      </c>
      <c r="H84" s="330">
        <f t="shared" si="0"/>
        <v>0</v>
      </c>
      <c r="I84" s="331">
        <f t="shared" si="1"/>
        <v>0</v>
      </c>
      <c r="J84" s="332">
        <f t="shared" si="2"/>
        <v>0</v>
      </c>
      <c r="K84" s="331">
        <f t="shared" si="3"/>
        <v>0</v>
      </c>
      <c r="L84" s="333">
        <f t="shared" si="4"/>
        <v>0</v>
      </c>
      <c r="M84" s="334">
        <f t="shared" si="5"/>
        <v>0</v>
      </c>
      <c r="N84" s="69"/>
      <c r="O84" s="469"/>
      <c r="P84" s="470"/>
      <c r="Q84" s="50"/>
      <c r="R84" s="108"/>
      <c r="S84" s="109"/>
    </row>
    <row r="85" spans="1:19" s="91" customFormat="1" ht="27.75" customHeight="1" thickBot="1">
      <c r="A85" s="174"/>
      <c r="B85" s="101"/>
      <c r="C85" s="553" t="s">
        <v>109</v>
      </c>
      <c r="D85" s="554"/>
      <c r="E85" s="554"/>
      <c r="F85" s="555"/>
      <c r="G85" s="174"/>
      <c r="H85" s="101"/>
      <c r="I85" s="101"/>
      <c r="J85" s="101"/>
      <c r="K85" s="101"/>
      <c r="L85" s="101"/>
      <c r="M85" s="102"/>
      <c r="N85" s="90"/>
      <c r="O85" s="471"/>
      <c r="P85" s="471"/>
      <c r="Q85" s="50"/>
    </row>
    <row r="86" spans="1:19" ht="29.4" thickBot="1">
      <c r="A86" s="175">
        <f>A84+1</f>
        <v>69</v>
      </c>
      <c r="B86" s="94"/>
      <c r="C86" s="335" t="s">
        <v>110</v>
      </c>
      <c r="D86" s="302"/>
      <c r="E86" s="303" t="s">
        <v>52</v>
      </c>
      <c r="F86" s="198">
        <v>1</v>
      </c>
      <c r="G86" s="312">
        <v>1</v>
      </c>
      <c r="H86" s="313">
        <f t="shared" ref="H86:H95" si="27">O86/$L$4</f>
        <v>0</v>
      </c>
      <c r="I86" s="314">
        <f t="shared" ref="I86:I95" si="28">H86*G86</f>
        <v>0</v>
      </c>
      <c r="J86" s="315">
        <f t="shared" ref="J86:J95" si="29">P86/$L$4</f>
        <v>0</v>
      </c>
      <c r="K86" s="314">
        <f t="shared" ref="K86:K95" si="30">J86*G86</f>
        <v>0</v>
      </c>
      <c r="L86" s="316">
        <f t="shared" ref="L86:L95" si="31">I86+K86</f>
        <v>0</v>
      </c>
      <c r="M86" s="317">
        <f t="shared" ref="M86:M95" si="32">L86/G86</f>
        <v>0</v>
      </c>
      <c r="N86" s="69"/>
      <c r="O86" s="469"/>
      <c r="P86" s="470"/>
      <c r="Q86" s="50"/>
      <c r="R86" s="99"/>
      <c r="S86" s="100"/>
    </row>
    <row r="87" spans="1:19" ht="16.8" thickBot="1">
      <c r="A87" s="177">
        <f>A86+1</f>
        <v>70</v>
      </c>
      <c r="B87" s="104"/>
      <c r="C87" s="338" t="s">
        <v>111</v>
      </c>
      <c r="D87" s="319"/>
      <c r="E87" s="320" t="s">
        <v>34</v>
      </c>
      <c r="F87" s="208">
        <v>1</v>
      </c>
      <c r="G87" s="321">
        <v>1</v>
      </c>
      <c r="H87" s="322">
        <f t="shared" si="27"/>
        <v>0</v>
      </c>
      <c r="I87" s="323">
        <f t="shared" si="28"/>
        <v>0</v>
      </c>
      <c r="J87" s="324">
        <f t="shared" si="29"/>
        <v>0</v>
      </c>
      <c r="K87" s="323">
        <f t="shared" si="30"/>
        <v>0</v>
      </c>
      <c r="L87" s="325">
        <f t="shared" si="31"/>
        <v>0</v>
      </c>
      <c r="M87" s="326">
        <f t="shared" si="32"/>
        <v>0</v>
      </c>
      <c r="N87" s="69"/>
      <c r="O87" s="469"/>
      <c r="P87" s="470"/>
      <c r="Q87" s="50"/>
      <c r="R87" s="108"/>
      <c r="S87" s="109"/>
    </row>
    <row r="88" spans="1:19" ht="16.8" thickBot="1">
      <c r="A88" s="177">
        <f t="shared" ref="A88:A95" si="33">A87+1</f>
        <v>71</v>
      </c>
      <c r="B88" s="104"/>
      <c r="C88" s="338" t="s">
        <v>112</v>
      </c>
      <c r="D88" s="319"/>
      <c r="E88" s="320" t="s">
        <v>34</v>
      </c>
      <c r="F88" s="208">
        <v>1</v>
      </c>
      <c r="G88" s="321">
        <v>1</v>
      </c>
      <c r="H88" s="322">
        <f t="shared" si="27"/>
        <v>0</v>
      </c>
      <c r="I88" s="323">
        <f t="shared" si="28"/>
        <v>0</v>
      </c>
      <c r="J88" s="324">
        <f t="shared" si="29"/>
        <v>0</v>
      </c>
      <c r="K88" s="323">
        <f t="shared" si="30"/>
        <v>0</v>
      </c>
      <c r="L88" s="325">
        <f t="shared" si="31"/>
        <v>0</v>
      </c>
      <c r="M88" s="326">
        <f t="shared" si="32"/>
        <v>0</v>
      </c>
      <c r="N88" s="69"/>
      <c r="O88" s="469"/>
      <c r="P88" s="470"/>
      <c r="Q88" s="50"/>
      <c r="R88" s="108"/>
      <c r="S88" s="109"/>
    </row>
    <row r="89" spans="1:19" ht="16.8" thickBot="1">
      <c r="A89" s="177">
        <f t="shared" si="33"/>
        <v>72</v>
      </c>
      <c r="B89" s="104"/>
      <c r="C89" s="338" t="s">
        <v>113</v>
      </c>
      <c r="D89" s="319"/>
      <c r="E89" s="320" t="s">
        <v>34</v>
      </c>
      <c r="F89" s="208">
        <v>1</v>
      </c>
      <c r="G89" s="321">
        <v>1</v>
      </c>
      <c r="H89" s="322">
        <f t="shared" si="27"/>
        <v>0</v>
      </c>
      <c r="I89" s="323">
        <f t="shared" si="28"/>
        <v>0</v>
      </c>
      <c r="J89" s="324">
        <f t="shared" si="29"/>
        <v>0</v>
      </c>
      <c r="K89" s="323">
        <f t="shared" si="30"/>
        <v>0</v>
      </c>
      <c r="L89" s="325">
        <f t="shared" si="31"/>
        <v>0</v>
      </c>
      <c r="M89" s="326">
        <f t="shared" si="32"/>
        <v>0</v>
      </c>
      <c r="N89" s="69"/>
      <c r="O89" s="469"/>
      <c r="P89" s="470"/>
      <c r="Q89" s="50"/>
      <c r="R89" s="108"/>
      <c r="S89" s="109"/>
    </row>
    <row r="90" spans="1:19" ht="16.8" thickBot="1">
      <c r="A90" s="177">
        <f t="shared" si="33"/>
        <v>73</v>
      </c>
      <c r="B90" s="104"/>
      <c r="C90" s="338" t="s">
        <v>114</v>
      </c>
      <c r="D90" s="319"/>
      <c r="E90" s="320" t="s">
        <v>34</v>
      </c>
      <c r="F90" s="208">
        <v>1</v>
      </c>
      <c r="G90" s="321">
        <v>21</v>
      </c>
      <c r="H90" s="322">
        <f t="shared" si="27"/>
        <v>0</v>
      </c>
      <c r="I90" s="323">
        <f t="shared" si="28"/>
        <v>0</v>
      </c>
      <c r="J90" s="324">
        <f t="shared" si="29"/>
        <v>0</v>
      </c>
      <c r="K90" s="323">
        <f t="shared" si="30"/>
        <v>0</v>
      </c>
      <c r="L90" s="325">
        <f t="shared" si="31"/>
        <v>0</v>
      </c>
      <c r="M90" s="326">
        <f t="shared" si="32"/>
        <v>0</v>
      </c>
      <c r="N90" s="69"/>
      <c r="O90" s="469"/>
      <c r="P90" s="470"/>
      <c r="Q90" s="50"/>
      <c r="R90" s="108"/>
      <c r="S90" s="109"/>
    </row>
    <row r="91" spans="1:19" ht="16.8" thickBot="1">
      <c r="A91" s="177">
        <f t="shared" si="33"/>
        <v>74</v>
      </c>
      <c r="B91" s="104"/>
      <c r="C91" s="339" t="s">
        <v>115</v>
      </c>
      <c r="D91" s="319"/>
      <c r="E91" s="320" t="s">
        <v>34</v>
      </c>
      <c r="F91" s="208">
        <v>1</v>
      </c>
      <c r="G91" s="321">
        <v>1</v>
      </c>
      <c r="H91" s="322">
        <f t="shared" si="27"/>
        <v>0</v>
      </c>
      <c r="I91" s="323">
        <f t="shared" si="28"/>
        <v>0</v>
      </c>
      <c r="J91" s="324">
        <f t="shared" si="29"/>
        <v>0</v>
      </c>
      <c r="K91" s="323">
        <f t="shared" si="30"/>
        <v>0</v>
      </c>
      <c r="L91" s="325">
        <f t="shared" si="31"/>
        <v>0</v>
      </c>
      <c r="M91" s="326">
        <f t="shared" si="32"/>
        <v>0</v>
      </c>
      <c r="N91" s="69"/>
      <c r="O91" s="469"/>
      <c r="P91" s="470"/>
      <c r="Q91" s="50"/>
      <c r="R91" s="108"/>
      <c r="S91" s="109"/>
    </row>
    <row r="92" spans="1:19" ht="16.8" thickBot="1">
      <c r="A92" s="177">
        <f t="shared" si="33"/>
        <v>75</v>
      </c>
      <c r="B92" s="104"/>
      <c r="C92" s="339" t="s">
        <v>101</v>
      </c>
      <c r="D92" s="319"/>
      <c r="E92" s="320" t="s">
        <v>34</v>
      </c>
      <c r="F92" s="208">
        <v>1</v>
      </c>
      <c r="G92" s="321">
        <v>22</v>
      </c>
      <c r="H92" s="322">
        <f t="shared" si="27"/>
        <v>0</v>
      </c>
      <c r="I92" s="323">
        <f t="shared" si="28"/>
        <v>0</v>
      </c>
      <c r="J92" s="324">
        <f t="shared" si="29"/>
        <v>0</v>
      </c>
      <c r="K92" s="323">
        <f t="shared" si="30"/>
        <v>0</v>
      </c>
      <c r="L92" s="325">
        <f t="shared" si="31"/>
        <v>0</v>
      </c>
      <c r="M92" s="326">
        <f t="shared" si="32"/>
        <v>0</v>
      </c>
      <c r="N92" s="69"/>
      <c r="O92" s="469"/>
      <c r="P92" s="470"/>
      <c r="Q92" s="50"/>
      <c r="R92" s="108"/>
      <c r="S92" s="109"/>
    </row>
    <row r="93" spans="1:19" ht="16.2" thickBot="1">
      <c r="A93" s="177">
        <f t="shared" si="33"/>
        <v>76</v>
      </c>
      <c r="B93" s="104"/>
      <c r="C93" s="337" t="s">
        <v>102</v>
      </c>
      <c r="D93" s="319"/>
      <c r="E93" s="320" t="s">
        <v>34</v>
      </c>
      <c r="F93" s="208">
        <v>1</v>
      </c>
      <c r="G93" s="321">
        <v>23</v>
      </c>
      <c r="H93" s="322">
        <f t="shared" si="27"/>
        <v>0</v>
      </c>
      <c r="I93" s="323">
        <f t="shared" si="28"/>
        <v>0</v>
      </c>
      <c r="J93" s="324">
        <f t="shared" si="29"/>
        <v>0</v>
      </c>
      <c r="K93" s="323">
        <f t="shared" si="30"/>
        <v>0</v>
      </c>
      <c r="L93" s="325">
        <f t="shared" si="31"/>
        <v>0</v>
      </c>
      <c r="M93" s="326">
        <f t="shared" si="32"/>
        <v>0</v>
      </c>
      <c r="N93" s="69"/>
      <c r="O93" s="469"/>
      <c r="P93" s="470"/>
      <c r="Q93" s="50"/>
      <c r="R93" s="108"/>
      <c r="S93" s="109"/>
    </row>
    <row r="94" spans="1:19" ht="16.2" thickBot="1">
      <c r="A94" s="177">
        <f t="shared" si="33"/>
        <v>77</v>
      </c>
      <c r="B94" s="104"/>
      <c r="C94" s="337" t="s">
        <v>103</v>
      </c>
      <c r="D94" s="319"/>
      <c r="E94" s="320" t="s">
        <v>34</v>
      </c>
      <c r="F94" s="208">
        <v>1</v>
      </c>
      <c r="G94" s="321">
        <v>23</v>
      </c>
      <c r="H94" s="322">
        <f t="shared" si="27"/>
        <v>0</v>
      </c>
      <c r="I94" s="323">
        <f t="shared" si="28"/>
        <v>0</v>
      </c>
      <c r="J94" s="324">
        <f t="shared" si="29"/>
        <v>0</v>
      </c>
      <c r="K94" s="323">
        <f t="shared" si="30"/>
        <v>0</v>
      </c>
      <c r="L94" s="325">
        <f t="shared" si="31"/>
        <v>0</v>
      </c>
      <c r="M94" s="326">
        <f t="shared" si="32"/>
        <v>0</v>
      </c>
      <c r="N94" s="69"/>
      <c r="O94" s="469"/>
      <c r="P94" s="470"/>
      <c r="Q94" s="50"/>
      <c r="R94" s="178"/>
      <c r="S94" s="179"/>
    </row>
    <row r="95" spans="1:19" ht="16.8" thickBot="1">
      <c r="A95" s="177">
        <f t="shared" si="33"/>
        <v>78</v>
      </c>
      <c r="B95" s="139"/>
      <c r="C95" s="343" t="s">
        <v>104</v>
      </c>
      <c r="D95" s="307"/>
      <c r="E95" s="308" t="s">
        <v>34</v>
      </c>
      <c r="F95" s="223">
        <v>1</v>
      </c>
      <c r="G95" s="342">
        <v>23</v>
      </c>
      <c r="H95" s="330">
        <f t="shared" si="27"/>
        <v>0</v>
      </c>
      <c r="I95" s="331">
        <f t="shared" si="28"/>
        <v>0</v>
      </c>
      <c r="J95" s="332">
        <f t="shared" si="29"/>
        <v>0</v>
      </c>
      <c r="K95" s="331">
        <f t="shared" si="30"/>
        <v>0</v>
      </c>
      <c r="L95" s="333">
        <f t="shared" si="31"/>
        <v>0</v>
      </c>
      <c r="M95" s="334">
        <f t="shared" si="32"/>
        <v>0</v>
      </c>
      <c r="N95" s="69"/>
      <c r="O95" s="469"/>
      <c r="P95" s="470"/>
      <c r="Q95" s="50"/>
      <c r="R95" s="108"/>
      <c r="S95" s="109"/>
    </row>
    <row r="96" spans="1:19" s="91" customFormat="1" ht="27.75" customHeight="1" thickBot="1">
      <c r="A96" s="174"/>
      <c r="B96" s="101"/>
      <c r="C96" s="553" t="s">
        <v>116</v>
      </c>
      <c r="D96" s="554"/>
      <c r="E96" s="554"/>
      <c r="F96" s="555"/>
      <c r="G96" s="174"/>
      <c r="H96" s="101"/>
      <c r="I96" s="101"/>
      <c r="J96" s="101"/>
      <c r="K96" s="101"/>
      <c r="L96" s="101"/>
      <c r="M96" s="102"/>
      <c r="N96" s="90"/>
      <c r="O96" s="471"/>
      <c r="P96" s="471"/>
      <c r="Q96" s="50"/>
    </row>
    <row r="97" spans="1:19" ht="29.4" thickBot="1">
      <c r="A97" s="175">
        <f>A95+1</f>
        <v>79</v>
      </c>
      <c r="B97" s="94"/>
      <c r="C97" s="335" t="s">
        <v>110</v>
      </c>
      <c r="D97" s="302"/>
      <c r="E97" s="303" t="s">
        <v>52</v>
      </c>
      <c r="F97" s="198">
        <v>1</v>
      </c>
      <c r="G97" s="312">
        <v>1</v>
      </c>
      <c r="H97" s="313">
        <f t="shared" ref="H97:H106" si="34">O97/$L$4</f>
        <v>0</v>
      </c>
      <c r="I97" s="314">
        <f t="shared" ref="I97:I106" si="35">H97*G97</f>
        <v>0</v>
      </c>
      <c r="J97" s="315">
        <f t="shared" ref="J97:J106" si="36">P97/$L$4</f>
        <v>0</v>
      </c>
      <c r="K97" s="314">
        <f t="shared" ref="K97:K106" si="37">J97*G97</f>
        <v>0</v>
      </c>
      <c r="L97" s="316">
        <f t="shared" ref="L97:L106" si="38">I97+K97</f>
        <v>0</v>
      </c>
      <c r="M97" s="317">
        <f t="shared" ref="M97:M106" si="39">L97/G97</f>
        <v>0</v>
      </c>
      <c r="N97" s="69"/>
      <c r="O97" s="469"/>
      <c r="P97" s="470"/>
      <c r="Q97" s="50"/>
      <c r="R97" s="99"/>
      <c r="S97" s="100"/>
    </row>
    <row r="98" spans="1:19" ht="16.8" thickBot="1">
      <c r="A98" s="177">
        <f>A97+1</f>
        <v>80</v>
      </c>
      <c r="B98" s="104"/>
      <c r="C98" s="338" t="s">
        <v>117</v>
      </c>
      <c r="D98" s="319"/>
      <c r="E98" s="320" t="s">
        <v>34</v>
      </c>
      <c r="F98" s="208">
        <v>1</v>
      </c>
      <c r="G98" s="321">
        <v>1</v>
      </c>
      <c r="H98" s="322">
        <f t="shared" si="34"/>
        <v>0</v>
      </c>
      <c r="I98" s="323">
        <f t="shared" si="35"/>
        <v>0</v>
      </c>
      <c r="J98" s="324">
        <f t="shared" si="36"/>
        <v>0</v>
      </c>
      <c r="K98" s="323">
        <f t="shared" si="37"/>
        <v>0</v>
      </c>
      <c r="L98" s="325">
        <f t="shared" si="38"/>
        <v>0</v>
      </c>
      <c r="M98" s="326">
        <f t="shared" si="39"/>
        <v>0</v>
      </c>
      <c r="N98" s="69"/>
      <c r="O98" s="469"/>
      <c r="P98" s="470"/>
      <c r="Q98" s="50"/>
      <c r="R98" s="108"/>
      <c r="S98" s="109"/>
    </row>
    <row r="99" spans="1:19" ht="16.8" thickBot="1">
      <c r="A99" s="177">
        <f t="shared" ref="A99:A106" si="40">A98+1</f>
        <v>81</v>
      </c>
      <c r="B99" s="104"/>
      <c r="C99" s="338" t="s">
        <v>118</v>
      </c>
      <c r="D99" s="319"/>
      <c r="E99" s="320" t="s">
        <v>34</v>
      </c>
      <c r="F99" s="208">
        <v>1</v>
      </c>
      <c r="G99" s="321">
        <v>1</v>
      </c>
      <c r="H99" s="322">
        <f t="shared" si="34"/>
        <v>0</v>
      </c>
      <c r="I99" s="323">
        <f t="shared" si="35"/>
        <v>0</v>
      </c>
      <c r="J99" s="324">
        <f t="shared" si="36"/>
        <v>0</v>
      </c>
      <c r="K99" s="323">
        <f t="shared" si="37"/>
        <v>0</v>
      </c>
      <c r="L99" s="325">
        <f t="shared" si="38"/>
        <v>0</v>
      </c>
      <c r="M99" s="326">
        <f t="shared" si="39"/>
        <v>0</v>
      </c>
      <c r="N99" s="69"/>
      <c r="O99" s="469"/>
      <c r="P99" s="470"/>
      <c r="Q99" s="50"/>
      <c r="R99" s="108"/>
      <c r="S99" s="109"/>
    </row>
    <row r="100" spans="1:19" ht="16.8" thickBot="1">
      <c r="A100" s="177">
        <f t="shared" si="40"/>
        <v>82</v>
      </c>
      <c r="B100" s="104"/>
      <c r="C100" s="338" t="s">
        <v>113</v>
      </c>
      <c r="D100" s="319"/>
      <c r="E100" s="320" t="s">
        <v>34</v>
      </c>
      <c r="F100" s="208">
        <v>1</v>
      </c>
      <c r="G100" s="321">
        <v>1</v>
      </c>
      <c r="H100" s="322">
        <f t="shared" si="34"/>
        <v>0</v>
      </c>
      <c r="I100" s="323">
        <f t="shared" si="35"/>
        <v>0</v>
      </c>
      <c r="J100" s="324">
        <f t="shared" si="36"/>
        <v>0</v>
      </c>
      <c r="K100" s="323">
        <f t="shared" si="37"/>
        <v>0</v>
      </c>
      <c r="L100" s="325">
        <f t="shared" si="38"/>
        <v>0</v>
      </c>
      <c r="M100" s="326">
        <f t="shared" si="39"/>
        <v>0</v>
      </c>
      <c r="N100" s="69"/>
      <c r="O100" s="469"/>
      <c r="P100" s="470"/>
      <c r="Q100" s="50"/>
      <c r="R100" s="108"/>
      <c r="S100" s="109"/>
    </row>
    <row r="101" spans="1:19" ht="16.8" thickBot="1">
      <c r="A101" s="177">
        <f t="shared" si="40"/>
        <v>83</v>
      </c>
      <c r="B101" s="104"/>
      <c r="C101" s="338" t="s">
        <v>114</v>
      </c>
      <c r="D101" s="319"/>
      <c r="E101" s="320" t="s">
        <v>34</v>
      </c>
      <c r="F101" s="208">
        <v>1</v>
      </c>
      <c r="G101" s="321">
        <v>19</v>
      </c>
      <c r="H101" s="322">
        <f t="shared" si="34"/>
        <v>0</v>
      </c>
      <c r="I101" s="323">
        <f t="shared" si="35"/>
        <v>0</v>
      </c>
      <c r="J101" s="324">
        <f t="shared" si="36"/>
        <v>0</v>
      </c>
      <c r="K101" s="323">
        <f t="shared" si="37"/>
        <v>0</v>
      </c>
      <c r="L101" s="325">
        <f t="shared" si="38"/>
        <v>0</v>
      </c>
      <c r="M101" s="326">
        <f t="shared" si="39"/>
        <v>0</v>
      </c>
      <c r="N101" s="69"/>
      <c r="O101" s="469"/>
      <c r="P101" s="470"/>
      <c r="Q101" s="50"/>
      <c r="R101" s="108"/>
      <c r="S101" s="109"/>
    </row>
    <row r="102" spans="1:19" ht="16.8" thickBot="1">
      <c r="A102" s="177">
        <f t="shared" si="40"/>
        <v>84</v>
      </c>
      <c r="B102" s="104"/>
      <c r="C102" s="339" t="s">
        <v>119</v>
      </c>
      <c r="D102" s="319"/>
      <c r="E102" s="320" t="s">
        <v>34</v>
      </c>
      <c r="F102" s="208">
        <v>1</v>
      </c>
      <c r="G102" s="321">
        <v>1</v>
      </c>
      <c r="H102" s="322">
        <f t="shared" si="34"/>
        <v>0</v>
      </c>
      <c r="I102" s="323">
        <f t="shared" si="35"/>
        <v>0</v>
      </c>
      <c r="J102" s="324">
        <f t="shared" si="36"/>
        <v>0</v>
      </c>
      <c r="K102" s="323">
        <f t="shared" si="37"/>
        <v>0</v>
      </c>
      <c r="L102" s="325">
        <f t="shared" si="38"/>
        <v>0</v>
      </c>
      <c r="M102" s="326">
        <f t="shared" si="39"/>
        <v>0</v>
      </c>
      <c r="N102" s="69"/>
      <c r="O102" s="469"/>
      <c r="P102" s="470"/>
      <c r="Q102" s="50"/>
      <c r="R102" s="108"/>
      <c r="S102" s="109"/>
    </row>
    <row r="103" spans="1:19" ht="16.8" thickBot="1">
      <c r="A103" s="177">
        <f t="shared" si="40"/>
        <v>85</v>
      </c>
      <c r="B103" s="104"/>
      <c r="C103" s="339" t="s">
        <v>101</v>
      </c>
      <c r="D103" s="319"/>
      <c r="E103" s="320" t="s">
        <v>34</v>
      </c>
      <c r="F103" s="208">
        <v>1</v>
      </c>
      <c r="G103" s="321">
        <v>20</v>
      </c>
      <c r="H103" s="322">
        <f t="shared" si="34"/>
        <v>0</v>
      </c>
      <c r="I103" s="323">
        <f t="shared" si="35"/>
        <v>0</v>
      </c>
      <c r="J103" s="324">
        <f t="shared" si="36"/>
        <v>0</v>
      </c>
      <c r="K103" s="323">
        <f t="shared" si="37"/>
        <v>0</v>
      </c>
      <c r="L103" s="325">
        <f t="shared" si="38"/>
        <v>0</v>
      </c>
      <c r="M103" s="326">
        <f t="shared" si="39"/>
        <v>0</v>
      </c>
      <c r="N103" s="69"/>
      <c r="O103" s="469"/>
      <c r="P103" s="470"/>
      <c r="Q103" s="50"/>
      <c r="R103" s="108"/>
      <c r="S103" s="109"/>
    </row>
    <row r="104" spans="1:19" ht="16.2" thickBot="1">
      <c r="A104" s="177">
        <f t="shared" si="40"/>
        <v>86</v>
      </c>
      <c r="B104" s="104"/>
      <c r="C104" s="337" t="s">
        <v>102</v>
      </c>
      <c r="D104" s="319"/>
      <c r="E104" s="320" t="s">
        <v>34</v>
      </c>
      <c r="F104" s="208">
        <v>1</v>
      </c>
      <c r="G104" s="321">
        <v>21</v>
      </c>
      <c r="H104" s="322">
        <f t="shared" si="34"/>
        <v>0</v>
      </c>
      <c r="I104" s="323">
        <f t="shared" si="35"/>
        <v>0</v>
      </c>
      <c r="J104" s="324">
        <f t="shared" si="36"/>
        <v>0</v>
      </c>
      <c r="K104" s="323">
        <f t="shared" si="37"/>
        <v>0</v>
      </c>
      <c r="L104" s="325">
        <f t="shared" si="38"/>
        <v>0</v>
      </c>
      <c r="M104" s="326">
        <f t="shared" si="39"/>
        <v>0</v>
      </c>
      <c r="N104" s="69"/>
      <c r="O104" s="469"/>
      <c r="P104" s="470"/>
      <c r="Q104" s="50"/>
      <c r="R104" s="108"/>
      <c r="S104" s="109"/>
    </row>
    <row r="105" spans="1:19" ht="16.2" thickBot="1">
      <c r="A105" s="177">
        <f t="shared" si="40"/>
        <v>87</v>
      </c>
      <c r="B105" s="104"/>
      <c r="C105" s="337" t="s">
        <v>103</v>
      </c>
      <c r="D105" s="319"/>
      <c r="E105" s="320" t="s">
        <v>34</v>
      </c>
      <c r="F105" s="208">
        <v>1</v>
      </c>
      <c r="G105" s="321">
        <v>21</v>
      </c>
      <c r="H105" s="322">
        <f t="shared" si="34"/>
        <v>0</v>
      </c>
      <c r="I105" s="323">
        <f t="shared" si="35"/>
        <v>0</v>
      </c>
      <c r="J105" s="324">
        <f t="shared" si="36"/>
        <v>0</v>
      </c>
      <c r="K105" s="323">
        <f t="shared" si="37"/>
        <v>0</v>
      </c>
      <c r="L105" s="325">
        <f t="shared" si="38"/>
        <v>0</v>
      </c>
      <c r="M105" s="326">
        <f t="shared" si="39"/>
        <v>0</v>
      </c>
      <c r="N105" s="69"/>
      <c r="O105" s="469"/>
      <c r="P105" s="470"/>
      <c r="Q105" s="50"/>
      <c r="R105" s="178"/>
      <c r="S105" s="179"/>
    </row>
    <row r="106" spans="1:19" ht="16.8" thickBot="1">
      <c r="A106" s="177">
        <f t="shared" si="40"/>
        <v>88</v>
      </c>
      <c r="B106" s="139"/>
      <c r="C106" s="343" t="s">
        <v>104</v>
      </c>
      <c r="D106" s="307"/>
      <c r="E106" s="308" t="s">
        <v>34</v>
      </c>
      <c r="F106" s="223">
        <v>1</v>
      </c>
      <c r="G106" s="342">
        <v>21</v>
      </c>
      <c r="H106" s="330">
        <f t="shared" si="34"/>
        <v>0</v>
      </c>
      <c r="I106" s="331">
        <f t="shared" si="35"/>
        <v>0</v>
      </c>
      <c r="J106" s="332">
        <f t="shared" si="36"/>
        <v>0</v>
      </c>
      <c r="K106" s="331">
        <f t="shared" si="37"/>
        <v>0</v>
      </c>
      <c r="L106" s="333">
        <f t="shared" si="38"/>
        <v>0</v>
      </c>
      <c r="M106" s="334">
        <f t="shared" si="39"/>
        <v>0</v>
      </c>
      <c r="N106" s="69"/>
      <c r="O106" s="469"/>
      <c r="P106" s="470"/>
      <c r="Q106" s="50"/>
      <c r="R106" s="108"/>
      <c r="S106" s="109"/>
    </row>
    <row r="107" spans="1:19" s="91" customFormat="1" ht="27.75" customHeight="1" thickBot="1">
      <c r="A107" s="174"/>
      <c r="B107" s="101"/>
      <c r="C107" s="553" t="s">
        <v>120</v>
      </c>
      <c r="D107" s="554"/>
      <c r="E107" s="554"/>
      <c r="F107" s="555"/>
      <c r="G107" s="174"/>
      <c r="H107" s="101"/>
      <c r="I107" s="101"/>
      <c r="J107" s="101"/>
      <c r="K107" s="101"/>
      <c r="L107" s="101"/>
      <c r="M107" s="102"/>
      <c r="N107" s="90"/>
      <c r="O107" s="471"/>
      <c r="P107" s="471"/>
      <c r="Q107" s="50"/>
    </row>
    <row r="108" spans="1:19" ht="29.4" thickBot="1">
      <c r="A108" s="175">
        <f>A106+1</f>
        <v>89</v>
      </c>
      <c r="B108" s="94"/>
      <c r="C108" s="335" t="s">
        <v>110</v>
      </c>
      <c r="D108" s="302"/>
      <c r="E108" s="303" t="s">
        <v>52</v>
      </c>
      <c r="F108" s="198">
        <v>1</v>
      </c>
      <c r="G108" s="312">
        <v>1</v>
      </c>
      <c r="H108" s="313">
        <f t="shared" ref="H108:H116" si="41">O108/$L$4</f>
        <v>0</v>
      </c>
      <c r="I108" s="314">
        <f t="shared" ref="I108:I116" si="42">H108*G108</f>
        <v>0</v>
      </c>
      <c r="J108" s="315">
        <f t="shared" ref="J108:J116" si="43">P108/$L$4</f>
        <v>0</v>
      </c>
      <c r="K108" s="314">
        <f t="shared" ref="K108:K116" si="44">J108*G108</f>
        <v>0</v>
      </c>
      <c r="L108" s="316">
        <f t="shared" ref="L108:L116" si="45">I108+K108</f>
        <v>0</v>
      </c>
      <c r="M108" s="317">
        <f t="shared" ref="M108:M116" si="46">L108/G108</f>
        <v>0</v>
      </c>
      <c r="N108" s="69"/>
      <c r="O108" s="469"/>
      <c r="P108" s="470"/>
      <c r="Q108" s="50"/>
      <c r="R108" s="99"/>
      <c r="S108" s="100"/>
    </row>
    <row r="109" spans="1:19" ht="16.8" thickBot="1">
      <c r="A109" s="177">
        <f>A108+1</f>
        <v>90</v>
      </c>
      <c r="B109" s="104"/>
      <c r="C109" s="338" t="s">
        <v>112</v>
      </c>
      <c r="D109" s="319"/>
      <c r="E109" s="320" t="s">
        <v>34</v>
      </c>
      <c r="F109" s="208">
        <v>1</v>
      </c>
      <c r="G109" s="321">
        <v>1</v>
      </c>
      <c r="H109" s="322">
        <f t="shared" si="41"/>
        <v>0</v>
      </c>
      <c r="I109" s="323">
        <f t="shared" si="42"/>
        <v>0</v>
      </c>
      <c r="J109" s="324">
        <f t="shared" si="43"/>
        <v>0</v>
      </c>
      <c r="K109" s="323">
        <f t="shared" si="44"/>
        <v>0</v>
      </c>
      <c r="L109" s="325">
        <f t="shared" si="45"/>
        <v>0</v>
      </c>
      <c r="M109" s="326">
        <f t="shared" si="46"/>
        <v>0</v>
      </c>
      <c r="N109" s="69"/>
      <c r="O109" s="469"/>
      <c r="P109" s="470"/>
      <c r="Q109" s="50"/>
      <c r="R109" s="108"/>
      <c r="S109" s="109"/>
    </row>
    <row r="110" spans="1:19" ht="16.8" thickBot="1">
      <c r="A110" s="177">
        <f t="shared" ref="A110:A116" si="47">A109+1</f>
        <v>91</v>
      </c>
      <c r="B110" s="104"/>
      <c r="C110" s="338" t="s">
        <v>118</v>
      </c>
      <c r="D110" s="319"/>
      <c r="E110" s="320" t="s">
        <v>34</v>
      </c>
      <c r="F110" s="208">
        <v>1</v>
      </c>
      <c r="G110" s="321">
        <v>1</v>
      </c>
      <c r="H110" s="322">
        <f t="shared" si="41"/>
        <v>0</v>
      </c>
      <c r="I110" s="323">
        <f t="shared" si="42"/>
        <v>0</v>
      </c>
      <c r="J110" s="324">
        <f t="shared" si="43"/>
        <v>0</v>
      </c>
      <c r="K110" s="323">
        <f t="shared" si="44"/>
        <v>0</v>
      </c>
      <c r="L110" s="325">
        <f t="shared" si="45"/>
        <v>0</v>
      </c>
      <c r="M110" s="326">
        <f t="shared" si="46"/>
        <v>0</v>
      </c>
      <c r="N110" s="69"/>
      <c r="O110" s="469"/>
      <c r="P110" s="470"/>
      <c r="Q110" s="50"/>
      <c r="R110" s="108"/>
      <c r="S110" s="109"/>
    </row>
    <row r="111" spans="1:19" ht="16.8" thickBot="1">
      <c r="A111" s="177">
        <f t="shared" si="47"/>
        <v>92</v>
      </c>
      <c r="B111" s="104"/>
      <c r="C111" s="338" t="s">
        <v>121</v>
      </c>
      <c r="D111" s="319"/>
      <c r="E111" s="320" t="s">
        <v>34</v>
      </c>
      <c r="F111" s="208">
        <v>1</v>
      </c>
      <c r="G111" s="321">
        <v>4</v>
      </c>
      <c r="H111" s="322">
        <f t="shared" si="41"/>
        <v>0</v>
      </c>
      <c r="I111" s="323">
        <f t="shared" si="42"/>
        <v>0</v>
      </c>
      <c r="J111" s="324">
        <f t="shared" si="43"/>
        <v>0</v>
      </c>
      <c r="K111" s="323">
        <f t="shared" si="44"/>
        <v>0</v>
      </c>
      <c r="L111" s="325">
        <f t="shared" si="45"/>
        <v>0</v>
      </c>
      <c r="M111" s="326">
        <f t="shared" si="46"/>
        <v>0</v>
      </c>
      <c r="N111" s="69"/>
      <c r="O111" s="469"/>
      <c r="P111" s="470"/>
      <c r="Q111" s="50"/>
      <c r="R111" s="108"/>
      <c r="S111" s="109"/>
    </row>
    <row r="112" spans="1:19" ht="16.8" thickBot="1">
      <c r="A112" s="177">
        <f t="shared" si="47"/>
        <v>93</v>
      </c>
      <c r="B112" s="104"/>
      <c r="C112" s="339" t="s">
        <v>122</v>
      </c>
      <c r="D112" s="319"/>
      <c r="E112" s="320" t="s">
        <v>34</v>
      </c>
      <c r="F112" s="208">
        <v>1</v>
      </c>
      <c r="G112" s="321">
        <v>1</v>
      </c>
      <c r="H112" s="322">
        <f t="shared" si="41"/>
        <v>0</v>
      </c>
      <c r="I112" s="323">
        <f t="shared" si="42"/>
        <v>0</v>
      </c>
      <c r="J112" s="324">
        <f t="shared" si="43"/>
        <v>0</v>
      </c>
      <c r="K112" s="323">
        <f t="shared" si="44"/>
        <v>0</v>
      </c>
      <c r="L112" s="325">
        <f t="shared" si="45"/>
        <v>0</v>
      </c>
      <c r="M112" s="326">
        <f t="shared" si="46"/>
        <v>0</v>
      </c>
      <c r="N112" s="69"/>
      <c r="O112" s="469"/>
      <c r="P112" s="470"/>
      <c r="Q112" s="50"/>
      <c r="R112" s="108"/>
      <c r="S112" s="109"/>
    </row>
    <row r="113" spans="1:19" ht="16.8" thickBot="1">
      <c r="A113" s="177">
        <f t="shared" si="47"/>
        <v>94</v>
      </c>
      <c r="B113" s="104"/>
      <c r="C113" s="339" t="s">
        <v>101</v>
      </c>
      <c r="D113" s="319"/>
      <c r="E113" s="320" t="s">
        <v>34</v>
      </c>
      <c r="F113" s="208">
        <v>1</v>
      </c>
      <c r="G113" s="321">
        <v>4</v>
      </c>
      <c r="H113" s="322">
        <f t="shared" si="41"/>
        <v>0</v>
      </c>
      <c r="I113" s="323">
        <f t="shared" si="42"/>
        <v>0</v>
      </c>
      <c r="J113" s="324">
        <f t="shared" si="43"/>
        <v>0</v>
      </c>
      <c r="K113" s="323">
        <f t="shared" si="44"/>
        <v>0</v>
      </c>
      <c r="L113" s="325">
        <f t="shared" si="45"/>
        <v>0</v>
      </c>
      <c r="M113" s="326">
        <f t="shared" si="46"/>
        <v>0</v>
      </c>
      <c r="N113" s="69"/>
      <c r="O113" s="469"/>
      <c r="P113" s="470"/>
      <c r="Q113" s="50"/>
      <c r="R113" s="108"/>
      <c r="S113" s="109"/>
    </row>
    <row r="114" spans="1:19" ht="16.2" thickBot="1">
      <c r="A114" s="177">
        <f t="shared" si="47"/>
        <v>95</v>
      </c>
      <c r="B114" s="104"/>
      <c r="C114" s="337" t="s">
        <v>102</v>
      </c>
      <c r="D114" s="319"/>
      <c r="E114" s="320" t="s">
        <v>34</v>
      </c>
      <c r="F114" s="208">
        <v>1</v>
      </c>
      <c r="G114" s="321">
        <v>5</v>
      </c>
      <c r="H114" s="322">
        <f t="shared" si="41"/>
        <v>0</v>
      </c>
      <c r="I114" s="323">
        <f t="shared" si="42"/>
        <v>0</v>
      </c>
      <c r="J114" s="324">
        <f t="shared" si="43"/>
        <v>0</v>
      </c>
      <c r="K114" s="323">
        <f t="shared" si="44"/>
        <v>0</v>
      </c>
      <c r="L114" s="325">
        <f t="shared" si="45"/>
        <v>0</v>
      </c>
      <c r="M114" s="326">
        <f t="shared" si="46"/>
        <v>0</v>
      </c>
      <c r="N114" s="69"/>
      <c r="O114" s="469"/>
      <c r="P114" s="470"/>
      <c r="Q114" s="50"/>
      <c r="R114" s="108"/>
      <c r="S114" s="109"/>
    </row>
    <row r="115" spans="1:19" ht="16.2" thickBot="1">
      <c r="A115" s="177">
        <f t="shared" si="47"/>
        <v>96</v>
      </c>
      <c r="B115" s="104"/>
      <c r="C115" s="337" t="s">
        <v>103</v>
      </c>
      <c r="D115" s="319"/>
      <c r="E115" s="320" t="s">
        <v>34</v>
      </c>
      <c r="F115" s="208">
        <v>1</v>
      </c>
      <c r="G115" s="321">
        <v>5</v>
      </c>
      <c r="H115" s="322">
        <f t="shared" si="41"/>
        <v>0</v>
      </c>
      <c r="I115" s="323">
        <f t="shared" si="42"/>
        <v>0</v>
      </c>
      <c r="J115" s="324">
        <f t="shared" si="43"/>
        <v>0</v>
      </c>
      <c r="K115" s="323">
        <f t="shared" si="44"/>
        <v>0</v>
      </c>
      <c r="L115" s="325">
        <f t="shared" si="45"/>
        <v>0</v>
      </c>
      <c r="M115" s="326">
        <f t="shared" si="46"/>
        <v>0</v>
      </c>
      <c r="N115" s="69"/>
      <c r="O115" s="469"/>
      <c r="P115" s="470"/>
      <c r="Q115" s="50"/>
      <c r="R115" s="108"/>
      <c r="S115" s="109"/>
    </row>
    <row r="116" spans="1:19" ht="16.8" thickBot="1">
      <c r="A116" s="177">
        <f t="shared" si="47"/>
        <v>97</v>
      </c>
      <c r="B116" s="139"/>
      <c r="C116" s="343" t="s">
        <v>104</v>
      </c>
      <c r="D116" s="307"/>
      <c r="E116" s="308" t="s">
        <v>34</v>
      </c>
      <c r="F116" s="223">
        <v>1</v>
      </c>
      <c r="G116" s="342">
        <v>5</v>
      </c>
      <c r="H116" s="330">
        <f t="shared" si="41"/>
        <v>0</v>
      </c>
      <c r="I116" s="331">
        <f t="shared" si="42"/>
        <v>0</v>
      </c>
      <c r="J116" s="332">
        <f t="shared" si="43"/>
        <v>0</v>
      </c>
      <c r="K116" s="331">
        <f t="shared" si="44"/>
        <v>0</v>
      </c>
      <c r="L116" s="333">
        <f t="shared" si="45"/>
        <v>0</v>
      </c>
      <c r="M116" s="334">
        <f t="shared" si="46"/>
        <v>0</v>
      </c>
      <c r="N116" s="69"/>
      <c r="O116" s="469"/>
      <c r="P116" s="470"/>
      <c r="Q116" s="50"/>
      <c r="R116" s="178"/>
      <c r="S116" s="179"/>
    </row>
    <row r="117" spans="1:19" s="91" customFormat="1" ht="27.75" customHeight="1" thickBot="1">
      <c r="A117" s="174"/>
      <c r="B117" s="101"/>
      <c r="C117" s="553" t="s">
        <v>123</v>
      </c>
      <c r="D117" s="554"/>
      <c r="E117" s="554"/>
      <c r="F117" s="555"/>
      <c r="G117" s="174"/>
      <c r="H117" s="101"/>
      <c r="I117" s="101"/>
      <c r="J117" s="101"/>
      <c r="K117" s="101"/>
      <c r="L117" s="101"/>
      <c r="M117" s="102"/>
      <c r="N117" s="90"/>
      <c r="O117" s="471"/>
      <c r="P117" s="471"/>
      <c r="Q117" s="50"/>
    </row>
    <row r="118" spans="1:19" ht="29.4" thickBot="1">
      <c r="A118" s="93">
        <f>A116+1</f>
        <v>98</v>
      </c>
      <c r="B118" s="344"/>
      <c r="C118" s="345" t="s">
        <v>86</v>
      </c>
      <c r="D118" s="176"/>
      <c r="E118" s="346" t="s">
        <v>52</v>
      </c>
      <c r="F118" s="197">
        <v>1</v>
      </c>
      <c r="G118" s="347">
        <v>1</v>
      </c>
      <c r="H118" s="199">
        <f t="shared" ref="H118:H129" si="48">O118/$L$4</f>
        <v>0</v>
      </c>
      <c r="I118" s="200">
        <f t="shared" ref="I118:I129" si="49">H118*G118</f>
        <v>0</v>
      </c>
      <c r="J118" s="201">
        <f t="shared" ref="J118:J129" si="50">P118/$L$4</f>
        <v>0</v>
      </c>
      <c r="K118" s="200">
        <f t="shared" ref="K118:K129" si="51">J118*G118</f>
        <v>0</v>
      </c>
      <c r="L118" s="202">
        <f t="shared" ref="L118:L129" si="52">I118+K118</f>
        <v>0</v>
      </c>
      <c r="M118" s="348">
        <f t="shared" ref="M118:M129" si="53">L118/G118</f>
        <v>0</v>
      </c>
      <c r="N118" s="69"/>
      <c r="O118" s="469"/>
      <c r="P118" s="470"/>
      <c r="Q118" s="50"/>
      <c r="R118" s="99"/>
      <c r="S118" s="100"/>
    </row>
    <row r="119" spans="1:19" ht="29.4" thickBot="1">
      <c r="A119" s="103">
        <f>A118+1</f>
        <v>99</v>
      </c>
      <c r="B119" s="349"/>
      <c r="C119" s="350" t="s">
        <v>124</v>
      </c>
      <c r="D119" s="351"/>
      <c r="E119" s="352" t="s">
        <v>52</v>
      </c>
      <c r="F119" s="207">
        <v>1</v>
      </c>
      <c r="G119" s="353">
        <v>1</v>
      </c>
      <c r="H119" s="209">
        <f t="shared" si="48"/>
        <v>0</v>
      </c>
      <c r="I119" s="210">
        <f t="shared" si="49"/>
        <v>0</v>
      </c>
      <c r="J119" s="211">
        <f t="shared" si="50"/>
        <v>0</v>
      </c>
      <c r="K119" s="210">
        <f t="shared" si="51"/>
        <v>0</v>
      </c>
      <c r="L119" s="212">
        <f t="shared" si="52"/>
        <v>0</v>
      </c>
      <c r="M119" s="354">
        <f t="shared" si="53"/>
        <v>0</v>
      </c>
      <c r="N119" s="69"/>
      <c r="O119" s="469"/>
      <c r="P119" s="470"/>
      <c r="Q119" s="50"/>
      <c r="R119" s="108"/>
      <c r="S119" s="109"/>
    </row>
    <row r="120" spans="1:19" ht="29.4" thickBot="1">
      <c r="A120" s="103">
        <f t="shared" ref="A120:A129" si="54">A119+1</f>
        <v>100</v>
      </c>
      <c r="B120" s="349"/>
      <c r="C120" s="355" t="s">
        <v>125</v>
      </c>
      <c r="D120" s="351"/>
      <c r="E120" s="352" t="s">
        <v>52</v>
      </c>
      <c r="F120" s="207">
        <v>1</v>
      </c>
      <c r="G120" s="353">
        <v>1</v>
      </c>
      <c r="H120" s="209">
        <f t="shared" si="48"/>
        <v>0</v>
      </c>
      <c r="I120" s="210">
        <f t="shared" si="49"/>
        <v>0</v>
      </c>
      <c r="J120" s="211">
        <f t="shared" si="50"/>
        <v>0</v>
      </c>
      <c r="K120" s="210">
        <f t="shared" si="51"/>
        <v>0</v>
      </c>
      <c r="L120" s="212">
        <f t="shared" si="52"/>
        <v>0</v>
      </c>
      <c r="M120" s="354">
        <f t="shared" si="53"/>
        <v>0</v>
      </c>
      <c r="N120" s="69"/>
      <c r="O120" s="469"/>
      <c r="P120" s="470"/>
      <c r="Q120" s="50"/>
      <c r="R120" s="108"/>
      <c r="S120" s="109"/>
    </row>
    <row r="121" spans="1:19" ht="16.8" thickBot="1">
      <c r="A121" s="103">
        <f t="shared" si="54"/>
        <v>101</v>
      </c>
      <c r="B121" s="349"/>
      <c r="C121" s="356" t="s">
        <v>126</v>
      </c>
      <c r="D121" s="351"/>
      <c r="E121" s="352" t="s">
        <v>34</v>
      </c>
      <c r="F121" s="207">
        <v>1</v>
      </c>
      <c r="G121" s="353">
        <v>1</v>
      </c>
      <c r="H121" s="209">
        <f t="shared" si="48"/>
        <v>0</v>
      </c>
      <c r="I121" s="210">
        <f t="shared" si="49"/>
        <v>0</v>
      </c>
      <c r="J121" s="211">
        <f t="shared" si="50"/>
        <v>0</v>
      </c>
      <c r="K121" s="210">
        <f t="shared" si="51"/>
        <v>0</v>
      </c>
      <c r="L121" s="212">
        <f t="shared" si="52"/>
        <v>0</v>
      </c>
      <c r="M121" s="354">
        <f t="shared" si="53"/>
        <v>0</v>
      </c>
      <c r="N121" s="69"/>
      <c r="O121" s="469"/>
      <c r="P121" s="470"/>
      <c r="Q121" s="50"/>
      <c r="R121" s="108"/>
      <c r="S121" s="109"/>
    </row>
    <row r="122" spans="1:19" ht="16.8" thickBot="1">
      <c r="A122" s="103">
        <f t="shared" si="54"/>
        <v>102</v>
      </c>
      <c r="B122" s="349"/>
      <c r="C122" s="356" t="s">
        <v>127</v>
      </c>
      <c r="D122" s="351"/>
      <c r="E122" s="352" t="s">
        <v>34</v>
      </c>
      <c r="F122" s="207">
        <v>1</v>
      </c>
      <c r="G122" s="353">
        <v>2</v>
      </c>
      <c r="H122" s="209">
        <f t="shared" si="48"/>
        <v>0</v>
      </c>
      <c r="I122" s="210">
        <f t="shared" si="49"/>
        <v>0</v>
      </c>
      <c r="J122" s="211">
        <f t="shared" si="50"/>
        <v>0</v>
      </c>
      <c r="K122" s="210">
        <f t="shared" si="51"/>
        <v>0</v>
      </c>
      <c r="L122" s="212">
        <f t="shared" si="52"/>
        <v>0</v>
      </c>
      <c r="M122" s="354">
        <f t="shared" si="53"/>
        <v>0</v>
      </c>
      <c r="N122" s="69"/>
      <c r="O122" s="469"/>
      <c r="P122" s="470"/>
      <c r="Q122" s="50"/>
      <c r="R122" s="108"/>
      <c r="S122" s="109"/>
    </row>
    <row r="123" spans="1:19" ht="16.8" thickBot="1">
      <c r="A123" s="103">
        <f t="shared" si="54"/>
        <v>103</v>
      </c>
      <c r="B123" s="349"/>
      <c r="C123" s="356" t="s">
        <v>95</v>
      </c>
      <c r="D123" s="351"/>
      <c r="E123" s="352" t="s">
        <v>34</v>
      </c>
      <c r="F123" s="207">
        <v>1</v>
      </c>
      <c r="G123" s="353">
        <v>2</v>
      </c>
      <c r="H123" s="209">
        <f t="shared" si="48"/>
        <v>0</v>
      </c>
      <c r="I123" s="210">
        <f t="shared" si="49"/>
        <v>0</v>
      </c>
      <c r="J123" s="211">
        <f t="shared" si="50"/>
        <v>0</v>
      </c>
      <c r="K123" s="210">
        <f t="shared" si="51"/>
        <v>0</v>
      </c>
      <c r="L123" s="212">
        <f t="shared" si="52"/>
        <v>0</v>
      </c>
      <c r="M123" s="354">
        <f t="shared" si="53"/>
        <v>0</v>
      </c>
      <c r="N123" s="69"/>
      <c r="O123" s="469"/>
      <c r="P123" s="470"/>
      <c r="Q123" s="50"/>
      <c r="R123" s="108"/>
      <c r="S123" s="109"/>
    </row>
    <row r="124" spans="1:19" ht="16.2" thickBot="1">
      <c r="A124" s="103">
        <f t="shared" si="54"/>
        <v>104</v>
      </c>
      <c r="B124" s="349"/>
      <c r="C124" s="357" t="s">
        <v>128</v>
      </c>
      <c r="D124" s="351"/>
      <c r="E124" s="352" t="s">
        <v>34</v>
      </c>
      <c r="F124" s="207">
        <v>1</v>
      </c>
      <c r="G124" s="358">
        <v>2</v>
      </c>
      <c r="H124" s="209">
        <f t="shared" si="48"/>
        <v>0</v>
      </c>
      <c r="I124" s="210">
        <f t="shared" si="49"/>
        <v>0</v>
      </c>
      <c r="J124" s="211">
        <f t="shared" si="50"/>
        <v>0</v>
      </c>
      <c r="K124" s="210">
        <f t="shared" si="51"/>
        <v>0</v>
      </c>
      <c r="L124" s="212">
        <f t="shared" si="52"/>
        <v>0</v>
      </c>
      <c r="M124" s="354">
        <f t="shared" si="53"/>
        <v>0</v>
      </c>
      <c r="N124" s="69"/>
      <c r="O124" s="469"/>
      <c r="P124" s="470"/>
      <c r="Q124" s="50"/>
      <c r="R124" s="108"/>
      <c r="S124" s="109"/>
    </row>
    <row r="125" spans="1:19" ht="29.4" thickBot="1">
      <c r="A125" s="103">
        <f t="shared" si="54"/>
        <v>105</v>
      </c>
      <c r="B125" s="349"/>
      <c r="C125" s="357" t="s">
        <v>129</v>
      </c>
      <c r="D125" s="351"/>
      <c r="E125" s="352" t="s">
        <v>52</v>
      </c>
      <c r="F125" s="207">
        <v>1</v>
      </c>
      <c r="G125" s="358">
        <v>2</v>
      </c>
      <c r="H125" s="209">
        <f t="shared" si="48"/>
        <v>0</v>
      </c>
      <c r="I125" s="210">
        <f t="shared" si="49"/>
        <v>0</v>
      </c>
      <c r="J125" s="211">
        <f t="shared" si="50"/>
        <v>0</v>
      </c>
      <c r="K125" s="210">
        <f t="shared" si="51"/>
        <v>0</v>
      </c>
      <c r="L125" s="212">
        <f t="shared" si="52"/>
        <v>0</v>
      </c>
      <c r="M125" s="354">
        <f t="shared" si="53"/>
        <v>0</v>
      </c>
      <c r="N125" s="69"/>
      <c r="O125" s="469"/>
      <c r="P125" s="470"/>
      <c r="Q125" s="50"/>
      <c r="R125" s="108"/>
      <c r="S125" s="109"/>
    </row>
    <row r="126" spans="1:19" ht="16.8" thickBot="1">
      <c r="A126" s="103">
        <f t="shared" si="54"/>
        <v>106</v>
      </c>
      <c r="B126" s="349"/>
      <c r="C126" s="356" t="s">
        <v>105</v>
      </c>
      <c r="D126" s="351"/>
      <c r="E126" s="352" t="s">
        <v>34</v>
      </c>
      <c r="F126" s="207">
        <v>1</v>
      </c>
      <c r="G126" s="359">
        <v>1</v>
      </c>
      <c r="H126" s="209">
        <f t="shared" si="48"/>
        <v>0</v>
      </c>
      <c r="I126" s="210">
        <f t="shared" si="49"/>
        <v>0</v>
      </c>
      <c r="J126" s="211">
        <f t="shared" si="50"/>
        <v>0</v>
      </c>
      <c r="K126" s="210">
        <f t="shared" si="51"/>
        <v>0</v>
      </c>
      <c r="L126" s="212">
        <f t="shared" si="52"/>
        <v>0</v>
      </c>
      <c r="M126" s="354">
        <f t="shared" si="53"/>
        <v>0</v>
      </c>
      <c r="N126" s="69"/>
      <c r="O126" s="469"/>
      <c r="P126" s="470"/>
      <c r="Q126" s="50"/>
      <c r="R126" s="178"/>
      <c r="S126" s="179"/>
    </row>
    <row r="127" spans="1:19" ht="16.8" thickBot="1">
      <c r="A127" s="103">
        <f t="shared" si="54"/>
        <v>107</v>
      </c>
      <c r="B127" s="349"/>
      <c r="C127" s="356" t="s">
        <v>106</v>
      </c>
      <c r="D127" s="351"/>
      <c r="E127" s="352" t="s">
        <v>34</v>
      </c>
      <c r="F127" s="207">
        <v>1</v>
      </c>
      <c r="G127" s="359">
        <v>3</v>
      </c>
      <c r="H127" s="209">
        <f t="shared" si="48"/>
        <v>0</v>
      </c>
      <c r="I127" s="210">
        <f t="shared" si="49"/>
        <v>0</v>
      </c>
      <c r="J127" s="211">
        <f t="shared" si="50"/>
        <v>0</v>
      </c>
      <c r="K127" s="210">
        <f t="shared" si="51"/>
        <v>0</v>
      </c>
      <c r="L127" s="212">
        <f t="shared" si="52"/>
        <v>0</v>
      </c>
      <c r="M127" s="354">
        <f t="shared" si="53"/>
        <v>0</v>
      </c>
      <c r="N127" s="69"/>
      <c r="O127" s="469"/>
      <c r="P127" s="470"/>
      <c r="Q127" s="50"/>
      <c r="R127" s="108"/>
      <c r="S127" s="109"/>
    </row>
    <row r="128" spans="1:19" ht="30.6" thickBot="1">
      <c r="A128" s="103">
        <f t="shared" si="54"/>
        <v>108</v>
      </c>
      <c r="B128" s="349"/>
      <c r="C128" s="357" t="s">
        <v>107</v>
      </c>
      <c r="D128" s="351"/>
      <c r="E128" s="352" t="s">
        <v>34</v>
      </c>
      <c r="F128" s="207">
        <v>1</v>
      </c>
      <c r="G128" s="353">
        <v>3</v>
      </c>
      <c r="H128" s="209">
        <f t="shared" si="48"/>
        <v>0</v>
      </c>
      <c r="I128" s="210">
        <f t="shared" si="49"/>
        <v>0</v>
      </c>
      <c r="J128" s="211">
        <f t="shared" si="50"/>
        <v>0</v>
      </c>
      <c r="K128" s="210">
        <f t="shared" si="51"/>
        <v>0</v>
      </c>
      <c r="L128" s="212">
        <f t="shared" si="52"/>
        <v>0</v>
      </c>
      <c r="M128" s="354">
        <f t="shared" si="53"/>
        <v>0</v>
      </c>
      <c r="N128" s="69"/>
      <c r="O128" s="469"/>
      <c r="P128" s="470"/>
      <c r="Q128" s="50"/>
      <c r="R128" s="108"/>
      <c r="S128" s="109"/>
    </row>
    <row r="129" spans="1:19" ht="28.5" customHeight="1" thickBot="1">
      <c r="A129" s="103">
        <f t="shared" si="54"/>
        <v>109</v>
      </c>
      <c r="B129" s="360"/>
      <c r="C129" s="361" t="s">
        <v>108</v>
      </c>
      <c r="D129" s="180"/>
      <c r="E129" s="362" t="s">
        <v>34</v>
      </c>
      <c r="F129" s="222">
        <v>1</v>
      </c>
      <c r="G129" s="363">
        <v>1</v>
      </c>
      <c r="H129" s="224">
        <f t="shared" si="48"/>
        <v>0</v>
      </c>
      <c r="I129" s="225">
        <f t="shared" si="49"/>
        <v>0</v>
      </c>
      <c r="J129" s="226">
        <f t="shared" si="50"/>
        <v>0</v>
      </c>
      <c r="K129" s="225">
        <f t="shared" si="51"/>
        <v>0</v>
      </c>
      <c r="L129" s="227">
        <f t="shared" si="52"/>
        <v>0</v>
      </c>
      <c r="M129" s="364">
        <f t="shared" si="53"/>
        <v>0</v>
      </c>
      <c r="N129" s="69"/>
      <c r="O129" s="469"/>
      <c r="P129" s="470"/>
      <c r="Q129" s="50"/>
      <c r="R129" s="108"/>
      <c r="S129" s="109"/>
    </row>
    <row r="130" spans="1:19" s="91" customFormat="1" ht="27.75" customHeight="1" thickBot="1">
      <c r="A130" s="174"/>
      <c r="B130" s="101"/>
      <c r="C130" s="553" t="s">
        <v>130</v>
      </c>
      <c r="D130" s="554"/>
      <c r="E130" s="554"/>
      <c r="F130" s="555"/>
      <c r="G130" s="174"/>
      <c r="H130" s="101"/>
      <c r="I130" s="101"/>
      <c r="J130" s="101"/>
      <c r="K130" s="101"/>
      <c r="L130" s="101"/>
      <c r="M130" s="102"/>
      <c r="N130" s="90"/>
      <c r="O130" s="471"/>
      <c r="P130" s="471"/>
      <c r="Q130" s="50"/>
    </row>
    <row r="131" spans="1:19" ht="29.4" thickBot="1">
      <c r="A131" s="175">
        <f>A129+1</f>
        <v>110</v>
      </c>
      <c r="B131" s="94"/>
      <c r="C131" s="365" t="s">
        <v>131</v>
      </c>
      <c r="D131" s="302"/>
      <c r="E131" s="303" t="s">
        <v>52</v>
      </c>
      <c r="F131" s="198">
        <v>1</v>
      </c>
      <c r="G131" s="366">
        <v>4</v>
      </c>
      <c r="H131" s="313">
        <f t="shared" ref="H131:H151" si="55">O131/$L$4</f>
        <v>0</v>
      </c>
      <c r="I131" s="314">
        <f t="shared" ref="I131:I151" si="56">H131*G131</f>
        <v>0</v>
      </c>
      <c r="J131" s="315">
        <f t="shared" ref="J131:J151" si="57">P131/$L$4</f>
        <v>0</v>
      </c>
      <c r="K131" s="314">
        <f t="shared" ref="K131:K151" si="58">J131*G131</f>
        <v>0</v>
      </c>
      <c r="L131" s="316">
        <f t="shared" ref="L131:L151" si="59">I131+K131</f>
        <v>0</v>
      </c>
      <c r="M131" s="317">
        <f t="shared" ref="M131:M151" si="60">L131/G131</f>
        <v>0</v>
      </c>
      <c r="N131" s="69"/>
      <c r="O131" s="469"/>
      <c r="P131" s="470"/>
      <c r="Q131" s="50"/>
      <c r="R131" s="99"/>
      <c r="S131" s="100"/>
    </row>
    <row r="132" spans="1:19" ht="29.4" thickBot="1">
      <c r="A132" s="177">
        <f>A131+1</f>
        <v>111</v>
      </c>
      <c r="B132" s="104"/>
      <c r="C132" s="336" t="s">
        <v>87</v>
      </c>
      <c r="D132" s="319"/>
      <c r="E132" s="320" t="s">
        <v>52</v>
      </c>
      <c r="F132" s="208">
        <v>1</v>
      </c>
      <c r="G132" s="321">
        <v>1</v>
      </c>
      <c r="H132" s="322">
        <f t="shared" si="55"/>
        <v>0</v>
      </c>
      <c r="I132" s="323">
        <f t="shared" si="56"/>
        <v>0</v>
      </c>
      <c r="J132" s="324">
        <f t="shared" si="57"/>
        <v>0</v>
      </c>
      <c r="K132" s="323">
        <f t="shared" si="58"/>
        <v>0</v>
      </c>
      <c r="L132" s="325">
        <f t="shared" si="59"/>
        <v>0</v>
      </c>
      <c r="M132" s="326">
        <f t="shared" si="60"/>
        <v>0</v>
      </c>
      <c r="N132" s="69"/>
      <c r="O132" s="469"/>
      <c r="P132" s="470"/>
      <c r="Q132" s="50"/>
      <c r="R132" s="108"/>
      <c r="S132" s="109"/>
    </row>
    <row r="133" spans="1:19" ht="29.4" thickBot="1">
      <c r="A133" s="177">
        <f t="shared" ref="A133:A151" si="61">A132+1</f>
        <v>112</v>
      </c>
      <c r="B133" s="104"/>
      <c r="C133" s="337" t="s">
        <v>88</v>
      </c>
      <c r="D133" s="319"/>
      <c r="E133" s="320" t="s">
        <v>52</v>
      </c>
      <c r="F133" s="208">
        <v>1</v>
      </c>
      <c r="G133" s="321">
        <v>1</v>
      </c>
      <c r="H133" s="322">
        <f t="shared" si="55"/>
        <v>0</v>
      </c>
      <c r="I133" s="323">
        <f t="shared" si="56"/>
        <v>0</v>
      </c>
      <c r="J133" s="324">
        <f t="shared" si="57"/>
        <v>0</v>
      </c>
      <c r="K133" s="323">
        <f t="shared" si="58"/>
        <v>0</v>
      </c>
      <c r="L133" s="325">
        <f t="shared" si="59"/>
        <v>0</v>
      </c>
      <c r="M133" s="326">
        <f t="shared" si="60"/>
        <v>0</v>
      </c>
      <c r="N133" s="69"/>
      <c r="O133" s="469"/>
      <c r="P133" s="470"/>
      <c r="Q133" s="50"/>
      <c r="R133" s="108"/>
      <c r="S133" s="109"/>
    </row>
    <row r="134" spans="1:19" ht="16.8" thickBot="1">
      <c r="A134" s="177">
        <f t="shared" si="61"/>
        <v>113</v>
      </c>
      <c r="B134" s="104"/>
      <c r="C134" s="338" t="s">
        <v>89</v>
      </c>
      <c r="D134" s="319"/>
      <c r="E134" s="320" t="s">
        <v>34</v>
      </c>
      <c r="F134" s="208">
        <v>1</v>
      </c>
      <c r="G134" s="321">
        <v>1</v>
      </c>
      <c r="H134" s="322">
        <f t="shared" si="55"/>
        <v>0</v>
      </c>
      <c r="I134" s="323">
        <f t="shared" si="56"/>
        <v>0</v>
      </c>
      <c r="J134" s="324">
        <f t="shared" si="57"/>
        <v>0</v>
      </c>
      <c r="K134" s="323">
        <f t="shared" si="58"/>
        <v>0</v>
      </c>
      <c r="L134" s="325">
        <f t="shared" si="59"/>
        <v>0</v>
      </c>
      <c r="M134" s="326">
        <f t="shared" si="60"/>
        <v>0</v>
      </c>
      <c r="N134" s="69"/>
      <c r="O134" s="469"/>
      <c r="P134" s="470"/>
      <c r="Q134" s="50"/>
      <c r="R134" s="108"/>
      <c r="S134" s="109"/>
    </row>
    <row r="135" spans="1:19" ht="16.8" thickBot="1">
      <c r="A135" s="177">
        <f t="shared" si="61"/>
        <v>114</v>
      </c>
      <c r="B135" s="104"/>
      <c r="C135" s="338" t="s">
        <v>132</v>
      </c>
      <c r="D135" s="319"/>
      <c r="E135" s="320" t="s">
        <v>34</v>
      </c>
      <c r="F135" s="208">
        <v>1</v>
      </c>
      <c r="G135" s="321">
        <v>2</v>
      </c>
      <c r="H135" s="322">
        <f t="shared" si="55"/>
        <v>0</v>
      </c>
      <c r="I135" s="323">
        <f t="shared" si="56"/>
        <v>0</v>
      </c>
      <c r="J135" s="324">
        <f t="shared" si="57"/>
        <v>0</v>
      </c>
      <c r="K135" s="323">
        <f t="shared" si="58"/>
        <v>0</v>
      </c>
      <c r="L135" s="325">
        <f t="shared" si="59"/>
        <v>0</v>
      </c>
      <c r="M135" s="326">
        <f t="shared" si="60"/>
        <v>0</v>
      </c>
      <c r="N135" s="69"/>
      <c r="O135" s="469"/>
      <c r="P135" s="470"/>
      <c r="Q135" s="50"/>
      <c r="R135" s="108"/>
      <c r="S135" s="109"/>
    </row>
    <row r="136" spans="1:19" ht="16.8" thickBot="1">
      <c r="A136" s="177">
        <f t="shared" si="61"/>
        <v>115</v>
      </c>
      <c r="B136" s="104"/>
      <c r="C136" s="338" t="s">
        <v>133</v>
      </c>
      <c r="D136" s="319"/>
      <c r="E136" s="320" t="s">
        <v>34</v>
      </c>
      <c r="F136" s="208">
        <v>1</v>
      </c>
      <c r="G136" s="321">
        <v>1</v>
      </c>
      <c r="H136" s="322">
        <f t="shared" si="55"/>
        <v>0</v>
      </c>
      <c r="I136" s="323">
        <f t="shared" si="56"/>
        <v>0</v>
      </c>
      <c r="J136" s="324">
        <f t="shared" si="57"/>
        <v>0</v>
      </c>
      <c r="K136" s="323">
        <f t="shared" si="58"/>
        <v>0</v>
      </c>
      <c r="L136" s="325">
        <f t="shared" si="59"/>
        <v>0</v>
      </c>
      <c r="M136" s="326">
        <f t="shared" si="60"/>
        <v>0</v>
      </c>
      <c r="N136" s="69"/>
      <c r="O136" s="469"/>
      <c r="P136" s="470"/>
      <c r="Q136" s="50"/>
      <c r="R136" s="108"/>
      <c r="S136" s="109"/>
    </row>
    <row r="137" spans="1:19" ht="16.8" thickBot="1">
      <c r="A137" s="177">
        <f t="shared" si="61"/>
        <v>116</v>
      </c>
      <c r="B137" s="104"/>
      <c r="C137" s="338" t="s">
        <v>134</v>
      </c>
      <c r="D137" s="319"/>
      <c r="E137" s="320" t="s">
        <v>34</v>
      </c>
      <c r="F137" s="208">
        <v>1</v>
      </c>
      <c r="G137" s="321">
        <v>1</v>
      </c>
      <c r="H137" s="322">
        <f t="shared" si="55"/>
        <v>0</v>
      </c>
      <c r="I137" s="323">
        <f t="shared" si="56"/>
        <v>0</v>
      </c>
      <c r="J137" s="324">
        <f t="shared" si="57"/>
        <v>0</v>
      </c>
      <c r="K137" s="323">
        <f t="shared" si="58"/>
        <v>0</v>
      </c>
      <c r="L137" s="325">
        <f t="shared" si="59"/>
        <v>0</v>
      </c>
      <c r="M137" s="326">
        <f t="shared" si="60"/>
        <v>0</v>
      </c>
      <c r="N137" s="69"/>
      <c r="O137" s="469"/>
      <c r="P137" s="470"/>
      <c r="Q137" s="50"/>
      <c r="R137" s="108"/>
      <c r="S137" s="109"/>
    </row>
    <row r="138" spans="1:19" ht="16.8" thickBot="1">
      <c r="A138" s="177">
        <f t="shared" si="61"/>
        <v>117</v>
      </c>
      <c r="B138" s="104"/>
      <c r="C138" s="338" t="s">
        <v>95</v>
      </c>
      <c r="D138" s="319"/>
      <c r="E138" s="320" t="s">
        <v>34</v>
      </c>
      <c r="F138" s="208">
        <v>1</v>
      </c>
      <c r="G138" s="321">
        <v>1</v>
      </c>
      <c r="H138" s="322">
        <f t="shared" si="55"/>
        <v>0</v>
      </c>
      <c r="I138" s="323">
        <f t="shared" si="56"/>
        <v>0</v>
      </c>
      <c r="J138" s="324">
        <f t="shared" si="57"/>
        <v>0</v>
      </c>
      <c r="K138" s="323">
        <f t="shared" si="58"/>
        <v>0</v>
      </c>
      <c r="L138" s="325">
        <f t="shared" si="59"/>
        <v>0</v>
      </c>
      <c r="M138" s="326">
        <f t="shared" si="60"/>
        <v>0</v>
      </c>
      <c r="N138" s="69"/>
      <c r="O138" s="469"/>
      <c r="P138" s="470"/>
      <c r="Q138" s="50"/>
      <c r="R138" s="108"/>
      <c r="S138" s="109"/>
    </row>
    <row r="139" spans="1:19" ht="16.8" thickBot="1">
      <c r="A139" s="177">
        <f t="shared" si="61"/>
        <v>118</v>
      </c>
      <c r="B139" s="104"/>
      <c r="C139" s="338" t="s">
        <v>135</v>
      </c>
      <c r="D139" s="319"/>
      <c r="E139" s="320" t="s">
        <v>34</v>
      </c>
      <c r="F139" s="208">
        <v>1</v>
      </c>
      <c r="G139" s="321">
        <v>2</v>
      </c>
      <c r="H139" s="322">
        <f t="shared" si="55"/>
        <v>0</v>
      </c>
      <c r="I139" s="323">
        <f t="shared" si="56"/>
        <v>0</v>
      </c>
      <c r="J139" s="324">
        <f t="shared" si="57"/>
        <v>0</v>
      </c>
      <c r="K139" s="323">
        <f t="shared" si="58"/>
        <v>0</v>
      </c>
      <c r="L139" s="325">
        <f t="shared" si="59"/>
        <v>0</v>
      </c>
      <c r="M139" s="326">
        <f t="shared" si="60"/>
        <v>0</v>
      </c>
      <c r="N139" s="69"/>
      <c r="O139" s="469"/>
      <c r="P139" s="470"/>
      <c r="Q139" s="50"/>
      <c r="R139" s="178"/>
      <c r="S139" s="179"/>
    </row>
    <row r="140" spans="1:19" ht="16.8" thickBot="1">
      <c r="A140" s="177">
        <f t="shared" si="61"/>
        <v>119</v>
      </c>
      <c r="B140" s="104"/>
      <c r="C140" s="338" t="s">
        <v>96</v>
      </c>
      <c r="D140" s="319"/>
      <c r="E140" s="320" t="s">
        <v>34</v>
      </c>
      <c r="F140" s="208">
        <v>1</v>
      </c>
      <c r="G140" s="321">
        <v>2</v>
      </c>
      <c r="H140" s="322">
        <f t="shared" si="55"/>
        <v>0</v>
      </c>
      <c r="I140" s="323">
        <f t="shared" si="56"/>
        <v>0</v>
      </c>
      <c r="J140" s="324">
        <f t="shared" si="57"/>
        <v>0</v>
      </c>
      <c r="K140" s="323">
        <f t="shared" si="58"/>
        <v>0</v>
      </c>
      <c r="L140" s="325">
        <f t="shared" si="59"/>
        <v>0</v>
      </c>
      <c r="M140" s="326">
        <f t="shared" si="60"/>
        <v>0</v>
      </c>
      <c r="N140" s="69"/>
      <c r="O140" s="469"/>
      <c r="P140" s="470"/>
      <c r="Q140" s="50"/>
      <c r="R140" s="108"/>
      <c r="S140" s="109"/>
    </row>
    <row r="141" spans="1:19" ht="16.8" thickBot="1">
      <c r="A141" s="177">
        <f t="shared" si="61"/>
        <v>120</v>
      </c>
      <c r="B141" s="104"/>
      <c r="C141" s="338" t="s">
        <v>136</v>
      </c>
      <c r="D141" s="319"/>
      <c r="E141" s="320" t="s">
        <v>34</v>
      </c>
      <c r="F141" s="208">
        <v>1</v>
      </c>
      <c r="G141" s="321">
        <v>4</v>
      </c>
      <c r="H141" s="322">
        <f t="shared" si="55"/>
        <v>0</v>
      </c>
      <c r="I141" s="323">
        <f t="shared" si="56"/>
        <v>0</v>
      </c>
      <c r="J141" s="324">
        <f t="shared" si="57"/>
        <v>0</v>
      </c>
      <c r="K141" s="323">
        <f t="shared" si="58"/>
        <v>0</v>
      </c>
      <c r="L141" s="325">
        <f t="shared" si="59"/>
        <v>0</v>
      </c>
      <c r="M141" s="326">
        <f t="shared" si="60"/>
        <v>0</v>
      </c>
      <c r="N141" s="69"/>
      <c r="O141" s="469"/>
      <c r="P141" s="470"/>
      <c r="Q141" s="50"/>
      <c r="R141" s="108"/>
      <c r="S141" s="109"/>
    </row>
    <row r="142" spans="1:19" ht="16.8" thickBot="1">
      <c r="A142" s="177">
        <f t="shared" si="61"/>
        <v>121</v>
      </c>
      <c r="B142" s="104"/>
      <c r="C142" s="338" t="s">
        <v>113</v>
      </c>
      <c r="D142" s="319"/>
      <c r="E142" s="320" t="s">
        <v>34</v>
      </c>
      <c r="F142" s="208">
        <v>1</v>
      </c>
      <c r="G142" s="321">
        <v>3</v>
      </c>
      <c r="H142" s="322">
        <f t="shared" si="55"/>
        <v>0</v>
      </c>
      <c r="I142" s="323">
        <f t="shared" si="56"/>
        <v>0</v>
      </c>
      <c r="J142" s="324">
        <f t="shared" si="57"/>
        <v>0</v>
      </c>
      <c r="K142" s="323">
        <f t="shared" si="58"/>
        <v>0</v>
      </c>
      <c r="L142" s="325">
        <f t="shared" si="59"/>
        <v>0</v>
      </c>
      <c r="M142" s="326">
        <f t="shared" si="60"/>
        <v>0</v>
      </c>
      <c r="N142" s="69"/>
      <c r="O142" s="469"/>
      <c r="P142" s="470"/>
      <c r="Q142" s="50"/>
      <c r="R142" s="108"/>
      <c r="S142" s="109"/>
    </row>
    <row r="143" spans="1:19" ht="16.8" thickBot="1">
      <c r="A143" s="177">
        <f t="shared" si="61"/>
        <v>122</v>
      </c>
      <c r="B143" s="104"/>
      <c r="C143" s="338" t="s">
        <v>114</v>
      </c>
      <c r="D143" s="319"/>
      <c r="E143" s="320" t="s">
        <v>34</v>
      </c>
      <c r="F143" s="208">
        <v>1</v>
      </c>
      <c r="G143" s="321">
        <v>8</v>
      </c>
      <c r="H143" s="322">
        <f t="shared" si="55"/>
        <v>0</v>
      </c>
      <c r="I143" s="323">
        <f t="shared" si="56"/>
        <v>0</v>
      </c>
      <c r="J143" s="324">
        <f t="shared" si="57"/>
        <v>0</v>
      </c>
      <c r="K143" s="323">
        <f t="shared" si="58"/>
        <v>0</v>
      </c>
      <c r="L143" s="325">
        <f t="shared" si="59"/>
        <v>0</v>
      </c>
      <c r="M143" s="326">
        <f t="shared" si="60"/>
        <v>0</v>
      </c>
      <c r="N143" s="69"/>
      <c r="O143" s="469"/>
      <c r="P143" s="470"/>
      <c r="Q143" s="50"/>
      <c r="R143" s="108"/>
      <c r="S143" s="109"/>
    </row>
    <row r="144" spans="1:19" ht="16.2" thickBot="1">
      <c r="A144" s="177">
        <f t="shared" si="61"/>
        <v>123</v>
      </c>
      <c r="B144" s="104"/>
      <c r="C144" s="340" t="s">
        <v>137</v>
      </c>
      <c r="D144" s="319"/>
      <c r="E144" s="320" t="s">
        <v>34</v>
      </c>
      <c r="F144" s="208">
        <v>1</v>
      </c>
      <c r="G144" s="367">
        <v>9</v>
      </c>
      <c r="H144" s="322">
        <f t="shared" si="55"/>
        <v>0</v>
      </c>
      <c r="I144" s="323">
        <f t="shared" si="56"/>
        <v>0</v>
      </c>
      <c r="J144" s="324">
        <f t="shared" si="57"/>
        <v>0</v>
      </c>
      <c r="K144" s="323">
        <f t="shared" si="58"/>
        <v>0</v>
      </c>
      <c r="L144" s="325">
        <f t="shared" si="59"/>
        <v>0</v>
      </c>
      <c r="M144" s="326">
        <f t="shared" si="60"/>
        <v>0</v>
      </c>
      <c r="N144" s="69"/>
      <c r="O144" s="469"/>
      <c r="P144" s="470"/>
      <c r="Q144" s="50"/>
      <c r="R144" s="108"/>
      <c r="S144" s="109"/>
    </row>
    <row r="145" spans="1:19" ht="16.2" thickBot="1">
      <c r="A145" s="177">
        <f t="shared" si="61"/>
        <v>124</v>
      </c>
      <c r="B145" s="104"/>
      <c r="C145" s="340" t="s">
        <v>128</v>
      </c>
      <c r="D145" s="319"/>
      <c r="E145" s="320" t="s">
        <v>34</v>
      </c>
      <c r="F145" s="208">
        <v>1</v>
      </c>
      <c r="G145" s="367">
        <v>3</v>
      </c>
      <c r="H145" s="322">
        <f t="shared" si="55"/>
        <v>0</v>
      </c>
      <c r="I145" s="323">
        <f t="shared" si="56"/>
        <v>0</v>
      </c>
      <c r="J145" s="324">
        <f t="shared" si="57"/>
        <v>0</v>
      </c>
      <c r="K145" s="323">
        <f t="shared" si="58"/>
        <v>0</v>
      </c>
      <c r="L145" s="325">
        <f t="shared" si="59"/>
        <v>0</v>
      </c>
      <c r="M145" s="326">
        <f t="shared" si="60"/>
        <v>0</v>
      </c>
      <c r="N145" s="69"/>
      <c r="O145" s="469"/>
      <c r="P145" s="470"/>
      <c r="Q145" s="50"/>
      <c r="R145" s="108"/>
      <c r="S145" s="109"/>
    </row>
    <row r="146" spans="1:19" ht="29.4" thickBot="1">
      <c r="A146" s="177">
        <f t="shared" si="61"/>
        <v>125</v>
      </c>
      <c r="B146" s="104"/>
      <c r="C146" s="340" t="s">
        <v>138</v>
      </c>
      <c r="D146" s="319"/>
      <c r="E146" s="320" t="s">
        <v>52</v>
      </c>
      <c r="F146" s="208">
        <v>1</v>
      </c>
      <c r="G146" s="367">
        <v>2</v>
      </c>
      <c r="H146" s="322">
        <f t="shared" si="55"/>
        <v>0</v>
      </c>
      <c r="I146" s="323">
        <f t="shared" si="56"/>
        <v>0</v>
      </c>
      <c r="J146" s="324">
        <f t="shared" si="57"/>
        <v>0</v>
      </c>
      <c r="K146" s="323">
        <f t="shared" si="58"/>
        <v>0</v>
      </c>
      <c r="L146" s="325">
        <f t="shared" si="59"/>
        <v>0</v>
      </c>
      <c r="M146" s="326">
        <f t="shared" si="60"/>
        <v>0</v>
      </c>
      <c r="N146" s="69"/>
      <c r="O146" s="469"/>
      <c r="P146" s="470"/>
      <c r="Q146" s="50"/>
      <c r="R146" s="108"/>
      <c r="S146" s="109"/>
    </row>
    <row r="147" spans="1:19" ht="29.4" thickBot="1">
      <c r="A147" s="177">
        <f t="shared" si="61"/>
        <v>126</v>
      </c>
      <c r="B147" s="104"/>
      <c r="C147" s="340" t="s">
        <v>139</v>
      </c>
      <c r="D147" s="319"/>
      <c r="E147" s="320" t="s">
        <v>52</v>
      </c>
      <c r="F147" s="208">
        <v>1</v>
      </c>
      <c r="G147" s="367">
        <v>1</v>
      </c>
      <c r="H147" s="322">
        <f t="shared" si="55"/>
        <v>0</v>
      </c>
      <c r="I147" s="323">
        <f t="shared" si="56"/>
        <v>0</v>
      </c>
      <c r="J147" s="324">
        <f t="shared" si="57"/>
        <v>0</v>
      </c>
      <c r="K147" s="323">
        <f t="shared" si="58"/>
        <v>0</v>
      </c>
      <c r="L147" s="325">
        <f t="shared" si="59"/>
        <v>0</v>
      </c>
      <c r="M147" s="326">
        <f t="shared" si="60"/>
        <v>0</v>
      </c>
      <c r="N147" s="69"/>
      <c r="O147" s="469"/>
      <c r="P147" s="470"/>
      <c r="Q147" s="50"/>
      <c r="R147" s="178"/>
      <c r="S147" s="179"/>
    </row>
    <row r="148" spans="1:19" ht="16.8" thickBot="1">
      <c r="A148" s="177">
        <f t="shared" si="61"/>
        <v>127</v>
      </c>
      <c r="B148" s="104"/>
      <c r="C148" s="338" t="s">
        <v>105</v>
      </c>
      <c r="D148" s="319"/>
      <c r="E148" s="320" t="s">
        <v>34</v>
      </c>
      <c r="F148" s="208">
        <v>1</v>
      </c>
      <c r="G148" s="327">
        <v>1</v>
      </c>
      <c r="H148" s="322">
        <f t="shared" si="55"/>
        <v>0</v>
      </c>
      <c r="I148" s="323">
        <f t="shared" si="56"/>
        <v>0</v>
      </c>
      <c r="J148" s="324">
        <f t="shared" si="57"/>
        <v>0</v>
      </c>
      <c r="K148" s="323">
        <f t="shared" si="58"/>
        <v>0</v>
      </c>
      <c r="L148" s="325">
        <f t="shared" si="59"/>
        <v>0</v>
      </c>
      <c r="M148" s="326">
        <f t="shared" si="60"/>
        <v>0</v>
      </c>
      <c r="N148" s="69"/>
      <c r="O148" s="469"/>
      <c r="P148" s="470"/>
      <c r="Q148" s="50"/>
      <c r="R148" s="108"/>
      <c r="S148" s="109"/>
    </row>
    <row r="149" spans="1:19" ht="16.8" thickBot="1">
      <c r="A149" s="177">
        <f t="shared" si="61"/>
        <v>128</v>
      </c>
      <c r="B149" s="104"/>
      <c r="C149" s="338" t="s">
        <v>106</v>
      </c>
      <c r="D149" s="319"/>
      <c r="E149" s="320" t="s">
        <v>34</v>
      </c>
      <c r="F149" s="208">
        <v>1</v>
      </c>
      <c r="G149" s="327">
        <v>3</v>
      </c>
      <c r="H149" s="322">
        <f t="shared" si="55"/>
        <v>0</v>
      </c>
      <c r="I149" s="323">
        <f t="shared" si="56"/>
        <v>0</v>
      </c>
      <c r="J149" s="324">
        <f t="shared" si="57"/>
        <v>0</v>
      </c>
      <c r="K149" s="323">
        <f t="shared" si="58"/>
        <v>0</v>
      </c>
      <c r="L149" s="325">
        <f t="shared" si="59"/>
        <v>0</v>
      </c>
      <c r="M149" s="326">
        <f t="shared" si="60"/>
        <v>0</v>
      </c>
      <c r="N149" s="69"/>
      <c r="O149" s="469"/>
      <c r="P149" s="470"/>
      <c r="Q149" s="50"/>
      <c r="R149" s="108"/>
      <c r="S149" s="109"/>
    </row>
    <row r="150" spans="1:19" ht="30.6" thickBot="1">
      <c r="A150" s="177">
        <f t="shared" si="61"/>
        <v>129</v>
      </c>
      <c r="B150" s="104"/>
      <c r="C150" s="340" t="s">
        <v>107</v>
      </c>
      <c r="D150" s="319"/>
      <c r="E150" s="320" t="s">
        <v>34</v>
      </c>
      <c r="F150" s="208">
        <v>1</v>
      </c>
      <c r="G150" s="321">
        <v>3</v>
      </c>
      <c r="H150" s="322">
        <f t="shared" si="55"/>
        <v>0</v>
      </c>
      <c r="I150" s="323">
        <f t="shared" si="56"/>
        <v>0</v>
      </c>
      <c r="J150" s="324">
        <f t="shared" si="57"/>
        <v>0</v>
      </c>
      <c r="K150" s="323">
        <f t="shared" si="58"/>
        <v>0</v>
      </c>
      <c r="L150" s="325">
        <f t="shared" si="59"/>
        <v>0</v>
      </c>
      <c r="M150" s="326">
        <f t="shared" si="60"/>
        <v>0</v>
      </c>
      <c r="N150" s="69"/>
      <c r="O150" s="469"/>
      <c r="P150" s="470"/>
      <c r="Q150" s="50"/>
      <c r="R150" s="108"/>
      <c r="S150" s="109"/>
    </row>
    <row r="151" spans="1:19" ht="16.2" thickBot="1">
      <c r="A151" s="177">
        <f t="shared" si="61"/>
        <v>130</v>
      </c>
      <c r="B151" s="139"/>
      <c r="C151" s="341" t="s">
        <v>108</v>
      </c>
      <c r="D151" s="307"/>
      <c r="E151" s="308" t="s">
        <v>34</v>
      </c>
      <c r="F151" s="223">
        <v>1</v>
      </c>
      <c r="G151" s="342">
        <v>1</v>
      </c>
      <c r="H151" s="330">
        <f t="shared" si="55"/>
        <v>0</v>
      </c>
      <c r="I151" s="331">
        <f t="shared" si="56"/>
        <v>0</v>
      </c>
      <c r="J151" s="332">
        <f t="shared" si="57"/>
        <v>0</v>
      </c>
      <c r="K151" s="331">
        <f t="shared" si="58"/>
        <v>0</v>
      </c>
      <c r="L151" s="333">
        <f t="shared" si="59"/>
        <v>0</v>
      </c>
      <c r="M151" s="334">
        <f t="shared" si="60"/>
        <v>0</v>
      </c>
      <c r="N151" s="69"/>
      <c r="O151" s="469"/>
      <c r="P151" s="470"/>
      <c r="Q151" s="50"/>
      <c r="R151" s="108"/>
      <c r="S151" s="109"/>
    </row>
    <row r="152" spans="1:19" s="91" customFormat="1" ht="27.75" customHeight="1" thickBot="1">
      <c r="A152" s="174"/>
      <c r="B152" s="101"/>
      <c r="C152" s="553" t="s">
        <v>140</v>
      </c>
      <c r="D152" s="554"/>
      <c r="E152" s="554"/>
      <c r="F152" s="555"/>
      <c r="G152" s="174"/>
      <c r="H152" s="101"/>
      <c r="I152" s="101"/>
      <c r="J152" s="101"/>
      <c r="K152" s="101"/>
      <c r="L152" s="101"/>
      <c r="M152" s="102"/>
      <c r="N152" s="90"/>
      <c r="O152" s="471"/>
      <c r="P152" s="471"/>
      <c r="Q152" s="50"/>
    </row>
    <row r="153" spans="1:19" ht="29.4" thickBot="1">
      <c r="A153" s="175">
        <f>A151+1</f>
        <v>131</v>
      </c>
      <c r="B153" s="94"/>
      <c r="C153" s="365" t="s">
        <v>131</v>
      </c>
      <c r="D153" s="302"/>
      <c r="E153" s="303" t="s">
        <v>52</v>
      </c>
      <c r="F153" s="198">
        <v>1</v>
      </c>
      <c r="G153" s="366">
        <v>4</v>
      </c>
      <c r="H153" s="313">
        <f t="shared" ref="H153:H172" si="62">O153/$L$4</f>
        <v>0</v>
      </c>
      <c r="I153" s="314">
        <f t="shared" ref="I153:I172" si="63">H153*G153</f>
        <v>0</v>
      </c>
      <c r="J153" s="315">
        <f t="shared" ref="J153:J172" si="64">P153/$L$4</f>
        <v>0</v>
      </c>
      <c r="K153" s="314">
        <f t="shared" ref="K153:K172" si="65">J153*G153</f>
        <v>0</v>
      </c>
      <c r="L153" s="316">
        <f t="shared" ref="L153:L172" si="66">I153+K153</f>
        <v>0</v>
      </c>
      <c r="M153" s="317">
        <f t="shared" ref="M153:M172" si="67">L153/G153</f>
        <v>0</v>
      </c>
      <c r="N153" s="69"/>
      <c r="O153" s="469"/>
      <c r="P153" s="470"/>
      <c r="Q153" s="50"/>
      <c r="R153" s="99"/>
      <c r="S153" s="100"/>
    </row>
    <row r="154" spans="1:19" ht="29.4" thickBot="1">
      <c r="A154" s="177">
        <f>A153+1</f>
        <v>132</v>
      </c>
      <c r="B154" s="104"/>
      <c r="C154" s="336" t="s">
        <v>141</v>
      </c>
      <c r="D154" s="319"/>
      <c r="E154" s="320" t="s">
        <v>52</v>
      </c>
      <c r="F154" s="208">
        <v>1</v>
      </c>
      <c r="G154" s="321">
        <v>1</v>
      </c>
      <c r="H154" s="322">
        <f t="shared" si="62"/>
        <v>0</v>
      </c>
      <c r="I154" s="323">
        <f t="shared" si="63"/>
        <v>0</v>
      </c>
      <c r="J154" s="324">
        <f t="shared" si="64"/>
        <v>0</v>
      </c>
      <c r="K154" s="323">
        <f t="shared" si="65"/>
        <v>0</v>
      </c>
      <c r="L154" s="325">
        <f t="shared" si="66"/>
        <v>0</v>
      </c>
      <c r="M154" s="326">
        <f t="shared" si="67"/>
        <v>0</v>
      </c>
      <c r="N154" s="69"/>
      <c r="O154" s="469"/>
      <c r="P154" s="470"/>
      <c r="Q154" s="50"/>
      <c r="R154" s="108"/>
      <c r="S154" s="109"/>
    </row>
    <row r="155" spans="1:19" ht="29.4" thickBot="1">
      <c r="A155" s="177">
        <f t="shared" ref="A155:A172" si="68">A154+1</f>
        <v>133</v>
      </c>
      <c r="B155" s="104"/>
      <c r="C155" s="337" t="s">
        <v>142</v>
      </c>
      <c r="D155" s="319"/>
      <c r="E155" s="320" t="s">
        <v>52</v>
      </c>
      <c r="F155" s="208">
        <v>1</v>
      </c>
      <c r="G155" s="321">
        <v>1</v>
      </c>
      <c r="H155" s="322">
        <f t="shared" si="62"/>
        <v>0</v>
      </c>
      <c r="I155" s="323">
        <f t="shared" si="63"/>
        <v>0</v>
      </c>
      <c r="J155" s="324">
        <f t="shared" si="64"/>
        <v>0</v>
      </c>
      <c r="K155" s="323">
        <f t="shared" si="65"/>
        <v>0</v>
      </c>
      <c r="L155" s="325">
        <f t="shared" si="66"/>
        <v>0</v>
      </c>
      <c r="M155" s="326">
        <f t="shared" si="67"/>
        <v>0</v>
      </c>
      <c r="N155" s="69"/>
      <c r="O155" s="469"/>
      <c r="P155" s="470"/>
      <c r="Q155" s="50"/>
      <c r="R155" s="108"/>
      <c r="S155" s="109"/>
    </row>
    <row r="156" spans="1:19" ht="16.8" thickBot="1">
      <c r="A156" s="177">
        <f t="shared" si="68"/>
        <v>134</v>
      </c>
      <c r="B156" s="104"/>
      <c r="C156" s="338" t="s">
        <v>143</v>
      </c>
      <c r="D156" s="319"/>
      <c r="E156" s="320" t="s">
        <v>34</v>
      </c>
      <c r="F156" s="208">
        <v>1</v>
      </c>
      <c r="G156" s="321">
        <v>1</v>
      </c>
      <c r="H156" s="322">
        <f t="shared" si="62"/>
        <v>0</v>
      </c>
      <c r="I156" s="323">
        <f t="shared" si="63"/>
        <v>0</v>
      </c>
      <c r="J156" s="324">
        <f t="shared" si="64"/>
        <v>0</v>
      </c>
      <c r="K156" s="323">
        <f t="shared" si="65"/>
        <v>0</v>
      </c>
      <c r="L156" s="325">
        <f t="shared" si="66"/>
        <v>0</v>
      </c>
      <c r="M156" s="326">
        <f t="shared" si="67"/>
        <v>0</v>
      </c>
      <c r="N156" s="69"/>
      <c r="O156" s="469"/>
      <c r="P156" s="470"/>
      <c r="Q156" s="50"/>
      <c r="R156" s="108"/>
      <c r="S156" s="109"/>
    </row>
    <row r="157" spans="1:19" ht="16.8" thickBot="1">
      <c r="A157" s="177">
        <f t="shared" si="68"/>
        <v>135</v>
      </c>
      <c r="B157" s="104"/>
      <c r="C157" s="338" t="s">
        <v>133</v>
      </c>
      <c r="D157" s="319"/>
      <c r="E157" s="320" t="s">
        <v>34</v>
      </c>
      <c r="F157" s="208">
        <v>1</v>
      </c>
      <c r="G157" s="321">
        <v>1</v>
      </c>
      <c r="H157" s="322">
        <f t="shared" si="62"/>
        <v>0</v>
      </c>
      <c r="I157" s="323">
        <f t="shared" si="63"/>
        <v>0</v>
      </c>
      <c r="J157" s="324">
        <f t="shared" si="64"/>
        <v>0</v>
      </c>
      <c r="K157" s="323">
        <f t="shared" si="65"/>
        <v>0</v>
      </c>
      <c r="L157" s="325">
        <f t="shared" si="66"/>
        <v>0</v>
      </c>
      <c r="M157" s="326">
        <f t="shared" si="67"/>
        <v>0</v>
      </c>
      <c r="N157" s="69"/>
      <c r="O157" s="469"/>
      <c r="P157" s="470"/>
      <c r="Q157" s="50"/>
      <c r="R157" s="108"/>
      <c r="S157" s="109"/>
    </row>
    <row r="158" spans="1:19" ht="16.8" thickBot="1">
      <c r="A158" s="177">
        <f t="shared" si="68"/>
        <v>136</v>
      </c>
      <c r="B158" s="104"/>
      <c r="C158" s="338" t="s">
        <v>144</v>
      </c>
      <c r="D158" s="319"/>
      <c r="E158" s="320" t="s">
        <v>34</v>
      </c>
      <c r="F158" s="208">
        <v>1</v>
      </c>
      <c r="G158" s="321">
        <v>3</v>
      </c>
      <c r="H158" s="322">
        <f t="shared" si="62"/>
        <v>0</v>
      </c>
      <c r="I158" s="323">
        <f t="shared" si="63"/>
        <v>0</v>
      </c>
      <c r="J158" s="324">
        <f t="shared" si="64"/>
        <v>0</v>
      </c>
      <c r="K158" s="323">
        <f t="shared" si="65"/>
        <v>0</v>
      </c>
      <c r="L158" s="325">
        <f t="shared" si="66"/>
        <v>0</v>
      </c>
      <c r="M158" s="326">
        <f t="shared" si="67"/>
        <v>0</v>
      </c>
      <c r="N158" s="69"/>
      <c r="O158" s="469"/>
      <c r="P158" s="470"/>
      <c r="Q158" s="50"/>
      <c r="R158" s="108"/>
      <c r="S158" s="109"/>
    </row>
    <row r="159" spans="1:19" ht="16.8" thickBot="1">
      <c r="A159" s="177">
        <f t="shared" si="68"/>
        <v>137</v>
      </c>
      <c r="B159" s="104"/>
      <c r="C159" s="338" t="s">
        <v>95</v>
      </c>
      <c r="D159" s="319"/>
      <c r="E159" s="320" t="s">
        <v>34</v>
      </c>
      <c r="F159" s="208">
        <v>1</v>
      </c>
      <c r="G159" s="321">
        <v>3</v>
      </c>
      <c r="H159" s="322">
        <f t="shared" si="62"/>
        <v>0</v>
      </c>
      <c r="I159" s="323">
        <f t="shared" si="63"/>
        <v>0</v>
      </c>
      <c r="J159" s="324">
        <f t="shared" si="64"/>
        <v>0</v>
      </c>
      <c r="K159" s="323">
        <f t="shared" si="65"/>
        <v>0</v>
      </c>
      <c r="L159" s="325">
        <f t="shared" si="66"/>
        <v>0</v>
      </c>
      <c r="M159" s="326">
        <f t="shared" si="67"/>
        <v>0</v>
      </c>
      <c r="N159" s="69"/>
      <c r="O159" s="469"/>
      <c r="P159" s="470"/>
      <c r="Q159" s="50"/>
      <c r="R159" s="108"/>
      <c r="S159" s="109"/>
    </row>
    <row r="160" spans="1:19" ht="16.8" thickBot="1">
      <c r="A160" s="177">
        <f t="shared" si="68"/>
        <v>138</v>
      </c>
      <c r="B160" s="104"/>
      <c r="C160" s="338" t="s">
        <v>135</v>
      </c>
      <c r="D160" s="319"/>
      <c r="E160" s="320" t="s">
        <v>34</v>
      </c>
      <c r="F160" s="208">
        <v>1</v>
      </c>
      <c r="G160" s="321">
        <v>4</v>
      </c>
      <c r="H160" s="322">
        <f t="shared" si="62"/>
        <v>0</v>
      </c>
      <c r="I160" s="323">
        <f t="shared" si="63"/>
        <v>0</v>
      </c>
      <c r="J160" s="324">
        <f t="shared" si="64"/>
        <v>0</v>
      </c>
      <c r="K160" s="323">
        <f t="shared" si="65"/>
        <v>0</v>
      </c>
      <c r="L160" s="325">
        <f t="shared" si="66"/>
        <v>0</v>
      </c>
      <c r="M160" s="326">
        <f t="shared" si="67"/>
        <v>0</v>
      </c>
      <c r="N160" s="69"/>
      <c r="O160" s="469"/>
      <c r="P160" s="470"/>
      <c r="Q160" s="50"/>
      <c r="R160" s="108"/>
      <c r="S160" s="109"/>
    </row>
    <row r="161" spans="1:19" ht="16.8" thickBot="1">
      <c r="A161" s="177">
        <f t="shared" si="68"/>
        <v>139</v>
      </c>
      <c r="B161" s="104"/>
      <c r="C161" s="338" t="s">
        <v>96</v>
      </c>
      <c r="D161" s="319"/>
      <c r="E161" s="320" t="s">
        <v>34</v>
      </c>
      <c r="F161" s="208">
        <v>1</v>
      </c>
      <c r="G161" s="321">
        <v>4</v>
      </c>
      <c r="H161" s="322">
        <f t="shared" si="62"/>
        <v>0</v>
      </c>
      <c r="I161" s="323">
        <f t="shared" si="63"/>
        <v>0</v>
      </c>
      <c r="J161" s="324">
        <f t="shared" si="64"/>
        <v>0</v>
      </c>
      <c r="K161" s="323">
        <f t="shared" si="65"/>
        <v>0</v>
      </c>
      <c r="L161" s="325">
        <f t="shared" si="66"/>
        <v>0</v>
      </c>
      <c r="M161" s="326">
        <f t="shared" si="67"/>
        <v>0</v>
      </c>
      <c r="N161" s="69"/>
      <c r="O161" s="469"/>
      <c r="P161" s="470"/>
      <c r="Q161" s="50"/>
      <c r="R161" s="178"/>
      <c r="S161" s="179"/>
    </row>
    <row r="162" spans="1:19" ht="16.8" thickBot="1">
      <c r="A162" s="177">
        <f t="shared" si="68"/>
        <v>140</v>
      </c>
      <c r="B162" s="104"/>
      <c r="C162" s="338" t="s">
        <v>145</v>
      </c>
      <c r="D162" s="319"/>
      <c r="E162" s="320" t="s">
        <v>34</v>
      </c>
      <c r="F162" s="208">
        <v>1</v>
      </c>
      <c r="G162" s="321">
        <v>7</v>
      </c>
      <c r="H162" s="322">
        <f t="shared" si="62"/>
        <v>0</v>
      </c>
      <c r="I162" s="323">
        <f t="shared" si="63"/>
        <v>0</v>
      </c>
      <c r="J162" s="324">
        <f t="shared" si="64"/>
        <v>0</v>
      </c>
      <c r="K162" s="323">
        <f t="shared" si="65"/>
        <v>0</v>
      </c>
      <c r="L162" s="325">
        <f t="shared" si="66"/>
        <v>0</v>
      </c>
      <c r="M162" s="326">
        <f t="shared" si="67"/>
        <v>0</v>
      </c>
      <c r="N162" s="69"/>
      <c r="O162" s="469"/>
      <c r="P162" s="470"/>
      <c r="Q162" s="50"/>
      <c r="R162" s="108"/>
      <c r="S162" s="109"/>
    </row>
    <row r="163" spans="1:19" ht="16.8" thickBot="1">
      <c r="A163" s="177">
        <f t="shared" si="68"/>
        <v>141</v>
      </c>
      <c r="B163" s="104"/>
      <c r="C163" s="338" t="s">
        <v>136</v>
      </c>
      <c r="D163" s="319"/>
      <c r="E163" s="320" t="s">
        <v>34</v>
      </c>
      <c r="F163" s="208">
        <v>1</v>
      </c>
      <c r="G163" s="321">
        <v>2</v>
      </c>
      <c r="H163" s="322">
        <f t="shared" si="62"/>
        <v>0</v>
      </c>
      <c r="I163" s="323">
        <f t="shared" si="63"/>
        <v>0</v>
      </c>
      <c r="J163" s="324">
        <f t="shared" si="64"/>
        <v>0</v>
      </c>
      <c r="K163" s="323">
        <f t="shared" si="65"/>
        <v>0</v>
      </c>
      <c r="L163" s="325">
        <f t="shared" si="66"/>
        <v>0</v>
      </c>
      <c r="M163" s="326">
        <f t="shared" si="67"/>
        <v>0</v>
      </c>
      <c r="N163" s="69"/>
      <c r="O163" s="469"/>
      <c r="P163" s="470"/>
      <c r="Q163" s="50"/>
      <c r="R163" s="108"/>
      <c r="S163" s="109"/>
    </row>
    <row r="164" spans="1:19" ht="16.8" thickBot="1">
      <c r="A164" s="177">
        <f t="shared" si="68"/>
        <v>142</v>
      </c>
      <c r="B164" s="104"/>
      <c r="C164" s="338" t="s">
        <v>113</v>
      </c>
      <c r="D164" s="319"/>
      <c r="E164" s="320" t="s">
        <v>34</v>
      </c>
      <c r="F164" s="208">
        <v>1</v>
      </c>
      <c r="G164" s="321">
        <v>1</v>
      </c>
      <c r="H164" s="322">
        <f t="shared" si="62"/>
        <v>0</v>
      </c>
      <c r="I164" s="323">
        <f t="shared" si="63"/>
        <v>0</v>
      </c>
      <c r="J164" s="324">
        <f t="shared" si="64"/>
        <v>0</v>
      </c>
      <c r="K164" s="323">
        <f t="shared" si="65"/>
        <v>0</v>
      </c>
      <c r="L164" s="325">
        <f t="shared" si="66"/>
        <v>0</v>
      </c>
      <c r="M164" s="326">
        <f t="shared" si="67"/>
        <v>0</v>
      </c>
      <c r="N164" s="69"/>
      <c r="O164" s="469"/>
      <c r="P164" s="470"/>
      <c r="Q164" s="50"/>
      <c r="R164" s="108"/>
      <c r="S164" s="109"/>
    </row>
    <row r="165" spans="1:19" ht="16.8" thickBot="1">
      <c r="A165" s="177">
        <f t="shared" si="68"/>
        <v>143</v>
      </c>
      <c r="B165" s="104"/>
      <c r="C165" s="338" t="s">
        <v>114</v>
      </c>
      <c r="D165" s="319"/>
      <c r="E165" s="320" t="s">
        <v>34</v>
      </c>
      <c r="F165" s="208">
        <v>1</v>
      </c>
      <c r="G165" s="321">
        <v>21</v>
      </c>
      <c r="H165" s="322">
        <f t="shared" si="62"/>
        <v>0</v>
      </c>
      <c r="I165" s="323">
        <f t="shared" si="63"/>
        <v>0</v>
      </c>
      <c r="J165" s="324">
        <f t="shared" si="64"/>
        <v>0</v>
      </c>
      <c r="K165" s="323">
        <f t="shared" si="65"/>
        <v>0</v>
      </c>
      <c r="L165" s="325">
        <f t="shared" si="66"/>
        <v>0</v>
      </c>
      <c r="M165" s="326">
        <f t="shared" si="67"/>
        <v>0</v>
      </c>
      <c r="N165" s="69"/>
      <c r="O165" s="469"/>
      <c r="P165" s="470"/>
      <c r="Q165" s="50"/>
      <c r="R165" s="108"/>
      <c r="S165" s="109"/>
    </row>
    <row r="166" spans="1:19" ht="16.2" thickBot="1">
      <c r="A166" s="177">
        <f t="shared" si="68"/>
        <v>144</v>
      </c>
      <c r="B166" s="104"/>
      <c r="C166" s="340" t="s">
        <v>137</v>
      </c>
      <c r="D166" s="319"/>
      <c r="E166" s="320" t="s">
        <v>34</v>
      </c>
      <c r="F166" s="208">
        <v>1</v>
      </c>
      <c r="G166" s="367">
        <v>22</v>
      </c>
      <c r="H166" s="322">
        <f t="shared" si="62"/>
        <v>0</v>
      </c>
      <c r="I166" s="323">
        <f t="shared" si="63"/>
        <v>0</v>
      </c>
      <c r="J166" s="324">
        <f t="shared" si="64"/>
        <v>0</v>
      </c>
      <c r="K166" s="323">
        <f t="shared" si="65"/>
        <v>0</v>
      </c>
      <c r="L166" s="325">
        <f t="shared" si="66"/>
        <v>0</v>
      </c>
      <c r="M166" s="326">
        <f t="shared" si="67"/>
        <v>0</v>
      </c>
      <c r="N166" s="69"/>
      <c r="O166" s="469"/>
      <c r="P166" s="470"/>
      <c r="Q166" s="50"/>
      <c r="R166" s="108"/>
      <c r="S166" s="109"/>
    </row>
    <row r="167" spans="1:19" ht="16.2" thickBot="1">
      <c r="A167" s="177">
        <f t="shared" si="68"/>
        <v>145</v>
      </c>
      <c r="B167" s="104"/>
      <c r="C167" s="340" t="s">
        <v>128</v>
      </c>
      <c r="D167" s="319"/>
      <c r="E167" s="320" t="s">
        <v>34</v>
      </c>
      <c r="F167" s="208">
        <v>1</v>
      </c>
      <c r="G167" s="367">
        <v>1</v>
      </c>
      <c r="H167" s="322">
        <f t="shared" si="62"/>
        <v>0</v>
      </c>
      <c r="I167" s="323">
        <f t="shared" si="63"/>
        <v>0</v>
      </c>
      <c r="J167" s="324">
        <f t="shared" si="64"/>
        <v>0</v>
      </c>
      <c r="K167" s="323">
        <f t="shared" si="65"/>
        <v>0</v>
      </c>
      <c r="L167" s="325">
        <f t="shared" si="66"/>
        <v>0</v>
      </c>
      <c r="M167" s="326">
        <f t="shared" si="67"/>
        <v>0</v>
      </c>
      <c r="N167" s="69"/>
      <c r="O167" s="469"/>
      <c r="P167" s="470"/>
      <c r="Q167" s="50"/>
      <c r="R167" s="108"/>
      <c r="S167" s="109"/>
    </row>
    <row r="168" spans="1:19" ht="29.4" thickBot="1">
      <c r="A168" s="177">
        <f t="shared" si="68"/>
        <v>146</v>
      </c>
      <c r="B168" s="104"/>
      <c r="C168" s="340" t="s">
        <v>139</v>
      </c>
      <c r="D168" s="319"/>
      <c r="E168" s="320" t="s">
        <v>52</v>
      </c>
      <c r="F168" s="208">
        <v>1</v>
      </c>
      <c r="G168" s="367">
        <v>1</v>
      </c>
      <c r="H168" s="322">
        <f t="shared" si="62"/>
        <v>0</v>
      </c>
      <c r="I168" s="323">
        <f t="shared" si="63"/>
        <v>0</v>
      </c>
      <c r="J168" s="324">
        <f t="shared" si="64"/>
        <v>0</v>
      </c>
      <c r="K168" s="323">
        <f t="shared" si="65"/>
        <v>0</v>
      </c>
      <c r="L168" s="325">
        <f t="shared" si="66"/>
        <v>0</v>
      </c>
      <c r="M168" s="326">
        <f t="shared" si="67"/>
        <v>0</v>
      </c>
      <c r="N168" s="69"/>
      <c r="O168" s="469"/>
      <c r="P168" s="470"/>
      <c r="Q168" s="50"/>
      <c r="R168" s="108"/>
      <c r="S168" s="109"/>
    </row>
    <row r="169" spans="1:19" ht="16.8" thickBot="1">
      <c r="A169" s="177">
        <f t="shared" si="68"/>
        <v>147</v>
      </c>
      <c r="B169" s="104"/>
      <c r="C169" s="338" t="s">
        <v>105</v>
      </c>
      <c r="D169" s="319"/>
      <c r="E169" s="320" t="s">
        <v>34</v>
      </c>
      <c r="F169" s="208">
        <v>1</v>
      </c>
      <c r="G169" s="327">
        <v>1</v>
      </c>
      <c r="H169" s="322">
        <f t="shared" si="62"/>
        <v>0</v>
      </c>
      <c r="I169" s="323">
        <f t="shared" si="63"/>
        <v>0</v>
      </c>
      <c r="J169" s="324">
        <f t="shared" si="64"/>
        <v>0</v>
      </c>
      <c r="K169" s="323">
        <f t="shared" si="65"/>
        <v>0</v>
      </c>
      <c r="L169" s="325">
        <f t="shared" si="66"/>
        <v>0</v>
      </c>
      <c r="M169" s="326">
        <f t="shared" si="67"/>
        <v>0</v>
      </c>
      <c r="N169" s="69"/>
      <c r="O169" s="469"/>
      <c r="P169" s="470"/>
      <c r="Q169" s="50"/>
      <c r="R169" s="178"/>
      <c r="S169" s="179"/>
    </row>
    <row r="170" spans="1:19" ht="16.8" thickBot="1">
      <c r="A170" s="177">
        <f t="shared" si="68"/>
        <v>148</v>
      </c>
      <c r="B170" s="104"/>
      <c r="C170" s="338" t="s">
        <v>106</v>
      </c>
      <c r="D170" s="319"/>
      <c r="E170" s="320" t="s">
        <v>34</v>
      </c>
      <c r="F170" s="208">
        <v>1</v>
      </c>
      <c r="G170" s="327">
        <v>3</v>
      </c>
      <c r="H170" s="322">
        <f t="shared" si="62"/>
        <v>0</v>
      </c>
      <c r="I170" s="323">
        <f t="shared" si="63"/>
        <v>0</v>
      </c>
      <c r="J170" s="324">
        <f t="shared" si="64"/>
        <v>0</v>
      </c>
      <c r="K170" s="323">
        <f t="shared" si="65"/>
        <v>0</v>
      </c>
      <c r="L170" s="325">
        <f t="shared" si="66"/>
        <v>0</v>
      </c>
      <c r="M170" s="326">
        <f t="shared" si="67"/>
        <v>0</v>
      </c>
      <c r="N170" s="69"/>
      <c r="O170" s="469"/>
      <c r="P170" s="470"/>
      <c r="Q170" s="50"/>
      <c r="R170" s="108"/>
      <c r="S170" s="109"/>
    </row>
    <row r="171" spans="1:19" ht="30.6" thickBot="1">
      <c r="A171" s="177">
        <f t="shared" si="68"/>
        <v>149</v>
      </c>
      <c r="B171" s="104"/>
      <c r="C171" s="340" t="s">
        <v>107</v>
      </c>
      <c r="D171" s="319"/>
      <c r="E171" s="320" t="s">
        <v>34</v>
      </c>
      <c r="F171" s="208">
        <v>1</v>
      </c>
      <c r="G171" s="321">
        <v>3</v>
      </c>
      <c r="H171" s="322">
        <f t="shared" si="62"/>
        <v>0</v>
      </c>
      <c r="I171" s="323">
        <f t="shared" si="63"/>
        <v>0</v>
      </c>
      <c r="J171" s="324">
        <f t="shared" si="64"/>
        <v>0</v>
      </c>
      <c r="K171" s="323">
        <f t="shared" si="65"/>
        <v>0</v>
      </c>
      <c r="L171" s="325">
        <f t="shared" si="66"/>
        <v>0</v>
      </c>
      <c r="M171" s="326">
        <f t="shared" si="67"/>
        <v>0</v>
      </c>
      <c r="N171" s="69"/>
      <c r="O171" s="469"/>
      <c r="P171" s="470"/>
      <c r="Q171" s="50"/>
      <c r="R171" s="108"/>
      <c r="S171" s="109"/>
    </row>
    <row r="172" spans="1:19" ht="16.2" thickBot="1">
      <c r="A172" s="177">
        <f t="shared" si="68"/>
        <v>150</v>
      </c>
      <c r="B172" s="139"/>
      <c r="C172" s="341" t="s">
        <v>108</v>
      </c>
      <c r="D172" s="307"/>
      <c r="E172" s="308" t="s">
        <v>34</v>
      </c>
      <c r="F172" s="223">
        <v>1</v>
      </c>
      <c r="G172" s="342">
        <v>1</v>
      </c>
      <c r="H172" s="330">
        <f t="shared" si="62"/>
        <v>0</v>
      </c>
      <c r="I172" s="331">
        <f t="shared" si="63"/>
        <v>0</v>
      </c>
      <c r="J172" s="332">
        <f t="shared" si="64"/>
        <v>0</v>
      </c>
      <c r="K172" s="331">
        <f t="shared" si="65"/>
        <v>0</v>
      </c>
      <c r="L172" s="333">
        <f t="shared" si="66"/>
        <v>0</v>
      </c>
      <c r="M172" s="334">
        <f t="shared" si="67"/>
        <v>0</v>
      </c>
      <c r="N172" s="69"/>
      <c r="O172" s="469"/>
      <c r="P172" s="470"/>
      <c r="Q172" s="50"/>
      <c r="R172" s="108"/>
      <c r="S172" s="109"/>
    </row>
    <row r="173" spans="1:19" s="91" customFormat="1" ht="27.75" customHeight="1" thickBot="1">
      <c r="A173" s="174"/>
      <c r="B173" s="101"/>
      <c r="C173" s="553" t="s">
        <v>146</v>
      </c>
      <c r="D173" s="554"/>
      <c r="E173" s="554"/>
      <c r="F173" s="555"/>
      <c r="G173" s="174"/>
      <c r="H173" s="101"/>
      <c r="I173" s="101"/>
      <c r="J173" s="101"/>
      <c r="K173" s="101"/>
      <c r="L173" s="101"/>
      <c r="M173" s="102"/>
      <c r="N173" s="90"/>
      <c r="O173" s="471"/>
      <c r="P173" s="471"/>
      <c r="Q173" s="50"/>
    </row>
    <row r="174" spans="1:19" ht="29.4" thickBot="1">
      <c r="A174" s="175">
        <f>A172+1</f>
        <v>151</v>
      </c>
      <c r="B174" s="94"/>
      <c r="C174" s="365" t="s">
        <v>131</v>
      </c>
      <c r="D174" s="302"/>
      <c r="E174" s="303" t="s">
        <v>52</v>
      </c>
      <c r="F174" s="198">
        <v>1</v>
      </c>
      <c r="G174" s="366">
        <v>3</v>
      </c>
      <c r="H174" s="313">
        <f t="shared" ref="H174:H197" si="69">O174/$L$4</f>
        <v>0</v>
      </c>
      <c r="I174" s="314">
        <f t="shared" ref="I174:I197" si="70">H174*G174</f>
        <v>0</v>
      </c>
      <c r="J174" s="315">
        <f t="shared" ref="J174:J197" si="71">P174/$L$4</f>
        <v>0</v>
      </c>
      <c r="K174" s="314">
        <f t="shared" ref="K174:K197" si="72">J174*G174</f>
        <v>0</v>
      </c>
      <c r="L174" s="316">
        <f t="shared" ref="L174:L197" si="73">I174+K174</f>
        <v>0</v>
      </c>
      <c r="M174" s="317">
        <f t="shared" ref="M174:M197" si="74">L174/G174</f>
        <v>0</v>
      </c>
      <c r="N174" s="69"/>
      <c r="O174" s="469"/>
      <c r="P174" s="470"/>
      <c r="Q174" s="50"/>
      <c r="R174" s="99"/>
      <c r="S174" s="100"/>
    </row>
    <row r="175" spans="1:19" ht="29.4" thickBot="1">
      <c r="A175" s="177">
        <f>A174+1</f>
        <v>152</v>
      </c>
      <c r="B175" s="104"/>
      <c r="C175" s="336" t="s">
        <v>141</v>
      </c>
      <c r="D175" s="319"/>
      <c r="E175" s="320" t="s">
        <v>52</v>
      </c>
      <c r="F175" s="208">
        <v>1</v>
      </c>
      <c r="G175" s="321">
        <v>1</v>
      </c>
      <c r="H175" s="322">
        <f t="shared" si="69"/>
        <v>0</v>
      </c>
      <c r="I175" s="323">
        <f t="shared" si="70"/>
        <v>0</v>
      </c>
      <c r="J175" s="324">
        <f t="shared" si="71"/>
        <v>0</v>
      </c>
      <c r="K175" s="323">
        <f t="shared" si="72"/>
        <v>0</v>
      </c>
      <c r="L175" s="325">
        <f t="shared" si="73"/>
        <v>0</v>
      </c>
      <c r="M175" s="326">
        <f t="shared" si="74"/>
        <v>0</v>
      </c>
      <c r="N175" s="69"/>
      <c r="O175" s="469"/>
      <c r="P175" s="470"/>
      <c r="Q175" s="50"/>
      <c r="R175" s="108"/>
      <c r="S175" s="109"/>
    </row>
    <row r="176" spans="1:19" ht="29.4" thickBot="1">
      <c r="A176" s="177">
        <f t="shared" ref="A176:A197" si="75">A175+1</f>
        <v>153</v>
      </c>
      <c r="B176" s="104"/>
      <c r="C176" s="337" t="s">
        <v>142</v>
      </c>
      <c r="D176" s="319"/>
      <c r="E176" s="320" t="s">
        <v>52</v>
      </c>
      <c r="F176" s="208">
        <v>1</v>
      </c>
      <c r="G176" s="321">
        <v>1</v>
      </c>
      <c r="H176" s="322">
        <f t="shared" si="69"/>
        <v>0</v>
      </c>
      <c r="I176" s="323">
        <f t="shared" si="70"/>
        <v>0</v>
      </c>
      <c r="J176" s="324">
        <f t="shared" si="71"/>
        <v>0</v>
      </c>
      <c r="K176" s="323">
        <f t="shared" si="72"/>
        <v>0</v>
      </c>
      <c r="L176" s="325">
        <f t="shared" si="73"/>
        <v>0</v>
      </c>
      <c r="M176" s="326">
        <f t="shared" si="74"/>
        <v>0</v>
      </c>
      <c r="N176" s="69"/>
      <c r="O176" s="469"/>
      <c r="P176" s="470"/>
      <c r="Q176" s="50"/>
      <c r="R176" s="108"/>
      <c r="S176" s="109"/>
    </row>
    <row r="177" spans="1:19" ht="16.8" thickBot="1">
      <c r="A177" s="177">
        <f t="shared" si="75"/>
        <v>154</v>
      </c>
      <c r="B177" s="104"/>
      <c r="C177" s="338" t="s">
        <v>143</v>
      </c>
      <c r="D177" s="319"/>
      <c r="E177" s="320" t="s">
        <v>34</v>
      </c>
      <c r="F177" s="208">
        <v>1</v>
      </c>
      <c r="G177" s="321">
        <v>1</v>
      </c>
      <c r="H177" s="322">
        <f t="shared" si="69"/>
        <v>0</v>
      </c>
      <c r="I177" s="323">
        <f t="shared" si="70"/>
        <v>0</v>
      </c>
      <c r="J177" s="324">
        <f t="shared" si="71"/>
        <v>0</v>
      </c>
      <c r="K177" s="323">
        <f t="shared" si="72"/>
        <v>0</v>
      </c>
      <c r="L177" s="325">
        <f t="shared" si="73"/>
        <v>0</v>
      </c>
      <c r="M177" s="326">
        <f t="shared" si="74"/>
        <v>0</v>
      </c>
      <c r="N177" s="69"/>
      <c r="O177" s="469"/>
      <c r="P177" s="470"/>
      <c r="Q177" s="50"/>
      <c r="R177" s="108"/>
      <c r="S177" s="109"/>
    </row>
    <row r="178" spans="1:19" ht="16.8" thickBot="1">
      <c r="A178" s="177">
        <f t="shared" si="75"/>
        <v>155</v>
      </c>
      <c r="B178" s="104"/>
      <c r="C178" s="338" t="s">
        <v>133</v>
      </c>
      <c r="D178" s="319"/>
      <c r="E178" s="320" t="s">
        <v>34</v>
      </c>
      <c r="F178" s="208">
        <v>1</v>
      </c>
      <c r="G178" s="321">
        <v>1</v>
      </c>
      <c r="H178" s="322">
        <f t="shared" si="69"/>
        <v>0</v>
      </c>
      <c r="I178" s="323">
        <f t="shared" si="70"/>
        <v>0</v>
      </c>
      <c r="J178" s="324">
        <f t="shared" si="71"/>
        <v>0</v>
      </c>
      <c r="K178" s="323">
        <f t="shared" si="72"/>
        <v>0</v>
      </c>
      <c r="L178" s="325">
        <f t="shared" si="73"/>
        <v>0</v>
      </c>
      <c r="M178" s="326">
        <f t="shared" si="74"/>
        <v>0</v>
      </c>
      <c r="N178" s="69"/>
      <c r="O178" s="469"/>
      <c r="P178" s="470"/>
      <c r="Q178" s="50"/>
      <c r="R178" s="108"/>
      <c r="S178" s="109"/>
    </row>
    <row r="179" spans="1:19" ht="16.8" thickBot="1">
      <c r="A179" s="177">
        <f t="shared" si="75"/>
        <v>156</v>
      </c>
      <c r="B179" s="104"/>
      <c r="C179" s="338" t="s">
        <v>147</v>
      </c>
      <c r="D179" s="319"/>
      <c r="E179" s="320" t="s">
        <v>34</v>
      </c>
      <c r="F179" s="208">
        <v>1</v>
      </c>
      <c r="G179" s="321">
        <v>1</v>
      </c>
      <c r="H179" s="322">
        <f t="shared" si="69"/>
        <v>0</v>
      </c>
      <c r="I179" s="323">
        <f t="shared" si="70"/>
        <v>0</v>
      </c>
      <c r="J179" s="324">
        <f t="shared" si="71"/>
        <v>0</v>
      </c>
      <c r="K179" s="323">
        <f t="shared" si="72"/>
        <v>0</v>
      </c>
      <c r="L179" s="325">
        <f t="shared" si="73"/>
        <v>0</v>
      </c>
      <c r="M179" s="326">
        <f t="shared" si="74"/>
        <v>0</v>
      </c>
      <c r="N179" s="69"/>
      <c r="O179" s="469"/>
      <c r="P179" s="470"/>
      <c r="Q179" s="50"/>
      <c r="R179" s="108"/>
      <c r="S179" s="109"/>
    </row>
    <row r="180" spans="1:19" ht="16.8" thickBot="1">
      <c r="A180" s="177">
        <f t="shared" si="75"/>
        <v>157</v>
      </c>
      <c r="B180" s="104"/>
      <c r="C180" s="338" t="s">
        <v>127</v>
      </c>
      <c r="D180" s="319"/>
      <c r="E180" s="320" t="s">
        <v>34</v>
      </c>
      <c r="F180" s="208">
        <v>1</v>
      </c>
      <c r="G180" s="321">
        <v>1</v>
      </c>
      <c r="H180" s="322">
        <f t="shared" si="69"/>
        <v>0</v>
      </c>
      <c r="I180" s="323">
        <f t="shared" si="70"/>
        <v>0</v>
      </c>
      <c r="J180" s="324">
        <f t="shared" si="71"/>
        <v>0</v>
      </c>
      <c r="K180" s="323">
        <f t="shared" si="72"/>
        <v>0</v>
      </c>
      <c r="L180" s="325">
        <f t="shared" si="73"/>
        <v>0</v>
      </c>
      <c r="M180" s="326">
        <f t="shared" si="74"/>
        <v>0</v>
      </c>
      <c r="N180" s="69"/>
      <c r="O180" s="469"/>
      <c r="P180" s="470"/>
      <c r="Q180" s="50"/>
      <c r="R180" s="108"/>
      <c r="S180" s="109"/>
    </row>
    <row r="181" spans="1:19" ht="16.8" thickBot="1">
      <c r="A181" s="177">
        <f t="shared" si="75"/>
        <v>158</v>
      </c>
      <c r="B181" s="104"/>
      <c r="C181" s="338" t="s">
        <v>148</v>
      </c>
      <c r="D181" s="319"/>
      <c r="E181" s="320" t="s">
        <v>34</v>
      </c>
      <c r="F181" s="208">
        <v>1</v>
      </c>
      <c r="G181" s="321">
        <v>2</v>
      </c>
      <c r="H181" s="322">
        <f t="shared" si="69"/>
        <v>0</v>
      </c>
      <c r="I181" s="323">
        <f t="shared" si="70"/>
        <v>0</v>
      </c>
      <c r="J181" s="324">
        <f t="shared" si="71"/>
        <v>0</v>
      </c>
      <c r="K181" s="323">
        <f t="shared" si="72"/>
        <v>0</v>
      </c>
      <c r="L181" s="325">
        <f t="shared" si="73"/>
        <v>0</v>
      </c>
      <c r="M181" s="326">
        <f t="shared" si="74"/>
        <v>0</v>
      </c>
      <c r="N181" s="69"/>
      <c r="O181" s="469"/>
      <c r="P181" s="470"/>
      <c r="Q181" s="50"/>
      <c r="R181" s="108"/>
      <c r="S181" s="109"/>
    </row>
    <row r="182" spans="1:19" ht="16.8" thickBot="1">
      <c r="A182" s="177">
        <f t="shared" si="75"/>
        <v>159</v>
      </c>
      <c r="B182" s="104"/>
      <c r="C182" s="338" t="s">
        <v>134</v>
      </c>
      <c r="D182" s="319"/>
      <c r="E182" s="320" t="s">
        <v>34</v>
      </c>
      <c r="F182" s="208">
        <v>1</v>
      </c>
      <c r="G182" s="321">
        <v>1</v>
      </c>
      <c r="H182" s="322">
        <f t="shared" si="69"/>
        <v>0</v>
      </c>
      <c r="I182" s="323">
        <f t="shared" si="70"/>
        <v>0</v>
      </c>
      <c r="J182" s="324">
        <f t="shared" si="71"/>
        <v>0</v>
      </c>
      <c r="K182" s="323">
        <f t="shared" si="72"/>
        <v>0</v>
      </c>
      <c r="L182" s="325">
        <f t="shared" si="73"/>
        <v>0</v>
      </c>
      <c r="M182" s="326">
        <f t="shared" si="74"/>
        <v>0</v>
      </c>
      <c r="N182" s="69"/>
      <c r="O182" s="469"/>
      <c r="P182" s="470"/>
      <c r="Q182" s="50"/>
      <c r="R182" s="178"/>
      <c r="S182" s="179"/>
    </row>
    <row r="183" spans="1:19" ht="16.8" thickBot="1">
      <c r="A183" s="177">
        <f t="shared" si="75"/>
        <v>160</v>
      </c>
      <c r="B183" s="104"/>
      <c r="C183" s="338" t="s">
        <v>144</v>
      </c>
      <c r="D183" s="319"/>
      <c r="E183" s="320" t="s">
        <v>34</v>
      </c>
      <c r="F183" s="208">
        <v>1</v>
      </c>
      <c r="G183" s="321">
        <v>2</v>
      </c>
      <c r="H183" s="322">
        <f t="shared" si="69"/>
        <v>0</v>
      </c>
      <c r="I183" s="323">
        <f t="shared" si="70"/>
        <v>0</v>
      </c>
      <c r="J183" s="324">
        <f t="shared" si="71"/>
        <v>0</v>
      </c>
      <c r="K183" s="323">
        <f t="shared" si="72"/>
        <v>0</v>
      </c>
      <c r="L183" s="325">
        <f t="shared" si="73"/>
        <v>0</v>
      </c>
      <c r="M183" s="326">
        <f t="shared" si="74"/>
        <v>0</v>
      </c>
      <c r="N183" s="69"/>
      <c r="O183" s="469"/>
      <c r="P183" s="470"/>
      <c r="Q183" s="50"/>
      <c r="R183" s="108"/>
      <c r="S183" s="109"/>
    </row>
    <row r="184" spans="1:19" ht="16.8" thickBot="1">
      <c r="A184" s="177">
        <f t="shared" si="75"/>
        <v>161</v>
      </c>
      <c r="B184" s="104"/>
      <c r="C184" s="338" t="s">
        <v>145</v>
      </c>
      <c r="D184" s="319"/>
      <c r="E184" s="320" t="s">
        <v>34</v>
      </c>
      <c r="F184" s="208">
        <v>1</v>
      </c>
      <c r="G184" s="321">
        <v>1</v>
      </c>
      <c r="H184" s="322">
        <f t="shared" si="69"/>
        <v>0</v>
      </c>
      <c r="I184" s="323">
        <f t="shared" si="70"/>
        <v>0</v>
      </c>
      <c r="J184" s="324">
        <f t="shared" si="71"/>
        <v>0</v>
      </c>
      <c r="K184" s="323">
        <f t="shared" si="72"/>
        <v>0</v>
      </c>
      <c r="L184" s="325">
        <f t="shared" si="73"/>
        <v>0</v>
      </c>
      <c r="M184" s="326">
        <f t="shared" si="74"/>
        <v>0</v>
      </c>
      <c r="N184" s="69"/>
      <c r="O184" s="469"/>
      <c r="P184" s="470"/>
      <c r="Q184" s="50"/>
      <c r="R184" s="108"/>
      <c r="S184" s="109"/>
    </row>
    <row r="185" spans="1:19" ht="16.8" thickBot="1">
      <c r="A185" s="177">
        <f t="shared" si="75"/>
        <v>162</v>
      </c>
      <c r="B185" s="104"/>
      <c r="C185" s="338" t="s">
        <v>136</v>
      </c>
      <c r="D185" s="319"/>
      <c r="E185" s="320" t="s">
        <v>34</v>
      </c>
      <c r="F185" s="208">
        <v>1</v>
      </c>
      <c r="G185" s="321">
        <v>1</v>
      </c>
      <c r="H185" s="322">
        <f t="shared" si="69"/>
        <v>0</v>
      </c>
      <c r="I185" s="323">
        <f t="shared" si="70"/>
        <v>0</v>
      </c>
      <c r="J185" s="324">
        <f t="shared" si="71"/>
        <v>0</v>
      </c>
      <c r="K185" s="323">
        <f t="shared" si="72"/>
        <v>0</v>
      </c>
      <c r="L185" s="325">
        <f t="shared" si="73"/>
        <v>0</v>
      </c>
      <c r="M185" s="326">
        <f t="shared" si="74"/>
        <v>0</v>
      </c>
      <c r="N185" s="69"/>
      <c r="O185" s="469"/>
      <c r="P185" s="470"/>
      <c r="Q185" s="50"/>
      <c r="R185" s="108"/>
      <c r="S185" s="109"/>
    </row>
    <row r="186" spans="1:19" ht="16.8" thickBot="1">
      <c r="A186" s="177">
        <f t="shared" si="75"/>
        <v>163</v>
      </c>
      <c r="B186" s="104"/>
      <c r="C186" s="338" t="s">
        <v>113</v>
      </c>
      <c r="D186" s="319"/>
      <c r="E186" s="320" t="s">
        <v>34</v>
      </c>
      <c r="F186" s="208">
        <v>1</v>
      </c>
      <c r="G186" s="321">
        <v>5</v>
      </c>
      <c r="H186" s="322">
        <f t="shared" si="69"/>
        <v>0</v>
      </c>
      <c r="I186" s="323">
        <f t="shared" si="70"/>
        <v>0</v>
      </c>
      <c r="J186" s="324">
        <f t="shared" si="71"/>
        <v>0</v>
      </c>
      <c r="K186" s="323">
        <f t="shared" si="72"/>
        <v>0</v>
      </c>
      <c r="L186" s="325">
        <f t="shared" si="73"/>
        <v>0</v>
      </c>
      <c r="M186" s="326">
        <f t="shared" si="74"/>
        <v>0</v>
      </c>
      <c r="N186" s="69"/>
      <c r="O186" s="469"/>
      <c r="P186" s="470"/>
      <c r="Q186" s="50"/>
      <c r="R186" s="108"/>
      <c r="S186" s="109"/>
    </row>
    <row r="187" spans="1:19" ht="16.8" thickBot="1">
      <c r="A187" s="177">
        <f t="shared" si="75"/>
        <v>164</v>
      </c>
      <c r="B187" s="104"/>
      <c r="C187" s="338" t="s">
        <v>114</v>
      </c>
      <c r="D187" s="319"/>
      <c r="E187" s="320" t="s">
        <v>34</v>
      </c>
      <c r="F187" s="208">
        <v>1</v>
      </c>
      <c r="G187" s="321">
        <v>5</v>
      </c>
      <c r="H187" s="322">
        <f t="shared" si="69"/>
        <v>0</v>
      </c>
      <c r="I187" s="323">
        <f t="shared" si="70"/>
        <v>0</v>
      </c>
      <c r="J187" s="324">
        <f t="shared" si="71"/>
        <v>0</v>
      </c>
      <c r="K187" s="323">
        <f t="shared" si="72"/>
        <v>0</v>
      </c>
      <c r="L187" s="325">
        <f t="shared" si="73"/>
        <v>0</v>
      </c>
      <c r="M187" s="326">
        <f t="shared" si="74"/>
        <v>0</v>
      </c>
      <c r="N187" s="69"/>
      <c r="O187" s="469"/>
      <c r="P187" s="470"/>
      <c r="Q187" s="50"/>
      <c r="R187" s="108"/>
      <c r="S187" s="109"/>
    </row>
    <row r="188" spans="1:19" ht="16.2" thickBot="1">
      <c r="A188" s="177">
        <f t="shared" si="75"/>
        <v>165</v>
      </c>
      <c r="B188" s="104"/>
      <c r="C188" s="340" t="s">
        <v>137</v>
      </c>
      <c r="D188" s="319"/>
      <c r="E188" s="320" t="s">
        <v>34</v>
      </c>
      <c r="F188" s="208">
        <v>1</v>
      </c>
      <c r="G188" s="367">
        <v>5</v>
      </c>
      <c r="H188" s="322">
        <f t="shared" si="69"/>
        <v>0</v>
      </c>
      <c r="I188" s="323">
        <f t="shared" si="70"/>
        <v>0</v>
      </c>
      <c r="J188" s="324">
        <f t="shared" si="71"/>
        <v>0</v>
      </c>
      <c r="K188" s="323">
        <f t="shared" si="72"/>
        <v>0</v>
      </c>
      <c r="L188" s="325">
        <f t="shared" si="73"/>
        <v>0</v>
      </c>
      <c r="M188" s="326">
        <f t="shared" si="74"/>
        <v>0</v>
      </c>
      <c r="N188" s="69"/>
      <c r="O188" s="469"/>
      <c r="P188" s="470"/>
      <c r="Q188" s="50"/>
      <c r="R188" s="108"/>
      <c r="S188" s="109"/>
    </row>
    <row r="189" spans="1:19" ht="16.2" thickBot="1">
      <c r="A189" s="177">
        <f t="shared" si="75"/>
        <v>166</v>
      </c>
      <c r="B189" s="104"/>
      <c r="C189" s="340" t="s">
        <v>128</v>
      </c>
      <c r="D189" s="319"/>
      <c r="E189" s="320" t="s">
        <v>34</v>
      </c>
      <c r="F189" s="208">
        <v>1</v>
      </c>
      <c r="G189" s="367">
        <v>5</v>
      </c>
      <c r="H189" s="322">
        <f t="shared" si="69"/>
        <v>0</v>
      </c>
      <c r="I189" s="323">
        <f t="shared" si="70"/>
        <v>0</v>
      </c>
      <c r="J189" s="324">
        <f t="shared" si="71"/>
        <v>0</v>
      </c>
      <c r="K189" s="323">
        <f t="shared" si="72"/>
        <v>0</v>
      </c>
      <c r="L189" s="325">
        <f t="shared" si="73"/>
        <v>0</v>
      </c>
      <c r="M189" s="326">
        <f t="shared" si="74"/>
        <v>0</v>
      </c>
      <c r="N189" s="69"/>
      <c r="O189" s="469"/>
      <c r="P189" s="470"/>
      <c r="Q189" s="50"/>
      <c r="R189" s="108"/>
      <c r="S189" s="109"/>
    </row>
    <row r="190" spans="1:19" ht="29.4" thickBot="1">
      <c r="A190" s="177">
        <f t="shared" si="75"/>
        <v>167</v>
      </c>
      <c r="B190" s="104"/>
      <c r="C190" s="340" t="s">
        <v>139</v>
      </c>
      <c r="D190" s="319"/>
      <c r="E190" s="320" t="s">
        <v>52</v>
      </c>
      <c r="F190" s="208">
        <v>1</v>
      </c>
      <c r="G190" s="367">
        <v>1</v>
      </c>
      <c r="H190" s="322">
        <f t="shared" si="69"/>
        <v>0</v>
      </c>
      <c r="I190" s="323">
        <f t="shared" si="70"/>
        <v>0</v>
      </c>
      <c r="J190" s="324">
        <f t="shared" si="71"/>
        <v>0</v>
      </c>
      <c r="K190" s="323">
        <f t="shared" si="72"/>
        <v>0</v>
      </c>
      <c r="L190" s="325">
        <f t="shared" si="73"/>
        <v>0</v>
      </c>
      <c r="M190" s="326">
        <f t="shared" si="74"/>
        <v>0</v>
      </c>
      <c r="N190" s="69"/>
      <c r="O190" s="469"/>
      <c r="P190" s="470"/>
      <c r="Q190" s="50"/>
      <c r="R190" s="178"/>
      <c r="S190" s="179"/>
    </row>
    <row r="191" spans="1:19" ht="29.4" thickBot="1">
      <c r="A191" s="177">
        <f t="shared" si="75"/>
        <v>168</v>
      </c>
      <c r="B191" s="104"/>
      <c r="C191" s="340" t="s">
        <v>149</v>
      </c>
      <c r="D191" s="319"/>
      <c r="E191" s="320" t="s">
        <v>52</v>
      </c>
      <c r="F191" s="208">
        <v>1</v>
      </c>
      <c r="G191" s="367">
        <v>1</v>
      </c>
      <c r="H191" s="322">
        <f t="shared" si="69"/>
        <v>0</v>
      </c>
      <c r="I191" s="323">
        <f t="shared" si="70"/>
        <v>0</v>
      </c>
      <c r="J191" s="324">
        <f t="shared" si="71"/>
        <v>0</v>
      </c>
      <c r="K191" s="323">
        <f t="shared" si="72"/>
        <v>0</v>
      </c>
      <c r="L191" s="325">
        <f t="shared" si="73"/>
        <v>0</v>
      </c>
      <c r="M191" s="326">
        <f t="shared" si="74"/>
        <v>0</v>
      </c>
      <c r="N191" s="69"/>
      <c r="O191" s="469"/>
      <c r="P191" s="470"/>
      <c r="Q191" s="50"/>
      <c r="R191" s="108"/>
      <c r="S191" s="109"/>
    </row>
    <row r="192" spans="1:19" ht="29.4" thickBot="1">
      <c r="A192" s="177">
        <f t="shared" si="75"/>
        <v>169</v>
      </c>
      <c r="B192" s="104"/>
      <c r="C192" s="340" t="s">
        <v>129</v>
      </c>
      <c r="D192" s="319"/>
      <c r="E192" s="320" t="s">
        <v>52</v>
      </c>
      <c r="F192" s="208">
        <v>1</v>
      </c>
      <c r="G192" s="367">
        <v>1</v>
      </c>
      <c r="H192" s="322">
        <f t="shared" si="69"/>
        <v>0</v>
      </c>
      <c r="I192" s="323">
        <f t="shared" si="70"/>
        <v>0</v>
      </c>
      <c r="J192" s="324">
        <f t="shared" si="71"/>
        <v>0</v>
      </c>
      <c r="K192" s="323">
        <f t="shared" si="72"/>
        <v>0</v>
      </c>
      <c r="L192" s="325">
        <f t="shared" si="73"/>
        <v>0</v>
      </c>
      <c r="M192" s="326">
        <f t="shared" si="74"/>
        <v>0</v>
      </c>
      <c r="N192" s="69"/>
      <c r="O192" s="469"/>
      <c r="P192" s="470"/>
      <c r="Q192" s="50"/>
      <c r="R192" s="108"/>
      <c r="S192" s="109"/>
    </row>
    <row r="193" spans="1:19" ht="29.4" thickBot="1">
      <c r="A193" s="177">
        <f t="shared" si="75"/>
        <v>170</v>
      </c>
      <c r="B193" s="104"/>
      <c r="C193" s="340" t="s">
        <v>150</v>
      </c>
      <c r="D193" s="319"/>
      <c r="E193" s="320" t="s">
        <v>52</v>
      </c>
      <c r="F193" s="208">
        <v>1</v>
      </c>
      <c r="G193" s="367">
        <v>2</v>
      </c>
      <c r="H193" s="322">
        <f t="shared" si="69"/>
        <v>0</v>
      </c>
      <c r="I193" s="323">
        <f t="shared" si="70"/>
        <v>0</v>
      </c>
      <c r="J193" s="324">
        <f t="shared" si="71"/>
        <v>0</v>
      </c>
      <c r="K193" s="323">
        <f t="shared" si="72"/>
        <v>0</v>
      </c>
      <c r="L193" s="325">
        <f t="shared" si="73"/>
        <v>0</v>
      </c>
      <c r="M193" s="326">
        <f t="shared" si="74"/>
        <v>0</v>
      </c>
      <c r="N193" s="69"/>
      <c r="O193" s="469"/>
      <c r="P193" s="470"/>
      <c r="Q193" s="50"/>
      <c r="R193" s="108"/>
      <c r="S193" s="109"/>
    </row>
    <row r="194" spans="1:19" ht="16.8" thickBot="1">
      <c r="A194" s="177">
        <f t="shared" si="75"/>
        <v>171</v>
      </c>
      <c r="B194" s="104"/>
      <c r="C194" s="338" t="s">
        <v>105</v>
      </c>
      <c r="D194" s="319"/>
      <c r="E194" s="320" t="s">
        <v>34</v>
      </c>
      <c r="F194" s="208">
        <v>1</v>
      </c>
      <c r="G194" s="327">
        <v>1</v>
      </c>
      <c r="H194" s="322">
        <f t="shared" si="69"/>
        <v>0</v>
      </c>
      <c r="I194" s="323">
        <f t="shared" si="70"/>
        <v>0</v>
      </c>
      <c r="J194" s="324">
        <f t="shared" si="71"/>
        <v>0</v>
      </c>
      <c r="K194" s="323">
        <f t="shared" si="72"/>
        <v>0</v>
      </c>
      <c r="L194" s="325">
        <f t="shared" si="73"/>
        <v>0</v>
      </c>
      <c r="M194" s="326">
        <f t="shared" si="74"/>
        <v>0</v>
      </c>
      <c r="N194" s="69"/>
      <c r="O194" s="469"/>
      <c r="P194" s="470"/>
      <c r="Q194" s="50"/>
      <c r="R194" s="108"/>
      <c r="S194" s="109"/>
    </row>
    <row r="195" spans="1:19" ht="16.8" thickBot="1">
      <c r="A195" s="177">
        <f t="shared" si="75"/>
        <v>172</v>
      </c>
      <c r="B195" s="104"/>
      <c r="C195" s="338" t="s">
        <v>106</v>
      </c>
      <c r="D195" s="319"/>
      <c r="E195" s="320" t="s">
        <v>34</v>
      </c>
      <c r="F195" s="208">
        <v>1</v>
      </c>
      <c r="G195" s="327">
        <v>3</v>
      </c>
      <c r="H195" s="322">
        <f t="shared" si="69"/>
        <v>0</v>
      </c>
      <c r="I195" s="323">
        <f t="shared" si="70"/>
        <v>0</v>
      </c>
      <c r="J195" s="324">
        <f t="shared" si="71"/>
        <v>0</v>
      </c>
      <c r="K195" s="323">
        <f t="shared" si="72"/>
        <v>0</v>
      </c>
      <c r="L195" s="325">
        <f t="shared" si="73"/>
        <v>0</v>
      </c>
      <c r="M195" s="326">
        <f t="shared" si="74"/>
        <v>0</v>
      </c>
      <c r="N195" s="69"/>
      <c r="O195" s="469"/>
      <c r="P195" s="470"/>
      <c r="Q195" s="50"/>
      <c r="R195" s="108"/>
      <c r="S195" s="109"/>
    </row>
    <row r="196" spans="1:19" ht="30.6" thickBot="1">
      <c r="A196" s="177">
        <f t="shared" si="75"/>
        <v>173</v>
      </c>
      <c r="B196" s="104"/>
      <c r="C196" s="340" t="s">
        <v>107</v>
      </c>
      <c r="D196" s="319"/>
      <c r="E196" s="320" t="s">
        <v>34</v>
      </c>
      <c r="F196" s="208">
        <v>1</v>
      </c>
      <c r="G196" s="321">
        <v>3</v>
      </c>
      <c r="H196" s="322">
        <f t="shared" si="69"/>
        <v>0</v>
      </c>
      <c r="I196" s="323">
        <f t="shared" si="70"/>
        <v>0</v>
      </c>
      <c r="J196" s="324">
        <f t="shared" si="71"/>
        <v>0</v>
      </c>
      <c r="K196" s="323">
        <f t="shared" si="72"/>
        <v>0</v>
      </c>
      <c r="L196" s="325">
        <f t="shared" si="73"/>
        <v>0</v>
      </c>
      <c r="M196" s="326">
        <f t="shared" si="74"/>
        <v>0</v>
      </c>
      <c r="N196" s="69"/>
      <c r="O196" s="469"/>
      <c r="P196" s="470"/>
      <c r="Q196" s="50"/>
      <c r="R196" s="108"/>
      <c r="S196" s="109"/>
    </row>
    <row r="197" spans="1:19" ht="16.2" thickBot="1">
      <c r="A197" s="177">
        <f t="shared" si="75"/>
        <v>174</v>
      </c>
      <c r="B197" s="139"/>
      <c r="C197" s="341" t="s">
        <v>108</v>
      </c>
      <c r="D197" s="307"/>
      <c r="E197" s="308" t="s">
        <v>34</v>
      </c>
      <c r="F197" s="223">
        <v>1</v>
      </c>
      <c r="G197" s="342">
        <v>1</v>
      </c>
      <c r="H197" s="330">
        <f t="shared" si="69"/>
        <v>0</v>
      </c>
      <c r="I197" s="331">
        <f t="shared" si="70"/>
        <v>0</v>
      </c>
      <c r="J197" s="332">
        <f t="shared" si="71"/>
        <v>0</v>
      </c>
      <c r="K197" s="331">
        <f t="shared" si="72"/>
        <v>0</v>
      </c>
      <c r="L197" s="333">
        <f t="shared" si="73"/>
        <v>0</v>
      </c>
      <c r="M197" s="334">
        <f t="shared" si="74"/>
        <v>0</v>
      </c>
      <c r="N197" s="69"/>
      <c r="O197" s="469"/>
      <c r="P197" s="470"/>
      <c r="Q197" s="50"/>
      <c r="R197" s="108"/>
      <c r="S197" s="109"/>
    </row>
    <row r="198" spans="1:19" s="91" customFormat="1" ht="27.75" customHeight="1" thickBot="1">
      <c r="A198" s="174"/>
      <c r="B198" s="101"/>
      <c r="C198" s="553" t="s">
        <v>151</v>
      </c>
      <c r="D198" s="554"/>
      <c r="E198" s="554"/>
      <c r="F198" s="555"/>
      <c r="G198" s="174"/>
      <c r="H198" s="101"/>
      <c r="I198" s="101"/>
      <c r="J198" s="101"/>
      <c r="K198" s="101"/>
      <c r="L198" s="101"/>
      <c r="M198" s="102"/>
      <c r="N198" s="90"/>
      <c r="O198" s="471"/>
      <c r="P198" s="471"/>
      <c r="Q198" s="50"/>
    </row>
    <row r="199" spans="1:19" ht="29.4" thickBot="1">
      <c r="A199" s="175">
        <f>A197+1</f>
        <v>175</v>
      </c>
      <c r="B199" s="94"/>
      <c r="C199" s="365" t="s">
        <v>131</v>
      </c>
      <c r="D199" s="302"/>
      <c r="E199" s="303" t="s">
        <v>52</v>
      </c>
      <c r="F199" s="198">
        <v>1</v>
      </c>
      <c r="G199" s="366">
        <v>4</v>
      </c>
      <c r="H199" s="313">
        <f t="shared" ref="H199:H218" si="76">O199/$L$4</f>
        <v>0</v>
      </c>
      <c r="I199" s="314">
        <f t="shared" ref="I199:I218" si="77">H199*G199</f>
        <v>0</v>
      </c>
      <c r="J199" s="315">
        <f t="shared" ref="J199:J218" si="78">P199/$L$4</f>
        <v>0</v>
      </c>
      <c r="K199" s="314">
        <f t="shared" ref="K199:K218" si="79">J199*G199</f>
        <v>0</v>
      </c>
      <c r="L199" s="316">
        <f t="shared" ref="L199:L218" si="80">I199+K199</f>
        <v>0</v>
      </c>
      <c r="M199" s="317">
        <f t="shared" ref="M199:M218" si="81">L199/G199</f>
        <v>0</v>
      </c>
      <c r="N199" s="69"/>
      <c r="O199" s="469"/>
      <c r="P199" s="470"/>
      <c r="Q199" s="50"/>
      <c r="R199" s="99"/>
      <c r="S199" s="100"/>
    </row>
    <row r="200" spans="1:19" ht="29.4" thickBot="1">
      <c r="A200" s="177">
        <f>A199+1</f>
        <v>176</v>
      </c>
      <c r="B200" s="104"/>
      <c r="C200" s="336" t="s">
        <v>141</v>
      </c>
      <c r="D200" s="319"/>
      <c r="E200" s="320" t="s">
        <v>52</v>
      </c>
      <c r="F200" s="208">
        <v>1</v>
      </c>
      <c r="G200" s="321">
        <v>1</v>
      </c>
      <c r="H200" s="322">
        <f t="shared" si="76"/>
        <v>0</v>
      </c>
      <c r="I200" s="323">
        <f t="shared" si="77"/>
        <v>0</v>
      </c>
      <c r="J200" s="324">
        <f t="shared" si="78"/>
        <v>0</v>
      </c>
      <c r="K200" s="323">
        <f t="shared" si="79"/>
        <v>0</v>
      </c>
      <c r="L200" s="325">
        <f t="shared" si="80"/>
        <v>0</v>
      </c>
      <c r="M200" s="326">
        <f t="shared" si="81"/>
        <v>0</v>
      </c>
      <c r="N200" s="69"/>
      <c r="O200" s="469"/>
      <c r="P200" s="470"/>
      <c r="Q200" s="50"/>
      <c r="R200" s="108"/>
      <c r="S200" s="109"/>
    </row>
    <row r="201" spans="1:19" ht="29.4" thickBot="1">
      <c r="A201" s="177">
        <f t="shared" ref="A201:A218" si="82">A200+1</f>
        <v>177</v>
      </c>
      <c r="B201" s="104"/>
      <c r="C201" s="337" t="s">
        <v>142</v>
      </c>
      <c r="D201" s="319"/>
      <c r="E201" s="320" t="s">
        <v>52</v>
      </c>
      <c r="F201" s="208">
        <v>1</v>
      </c>
      <c r="G201" s="321">
        <v>1</v>
      </c>
      <c r="H201" s="322">
        <f t="shared" si="76"/>
        <v>0</v>
      </c>
      <c r="I201" s="323">
        <f t="shared" si="77"/>
        <v>0</v>
      </c>
      <c r="J201" s="324">
        <f t="shared" si="78"/>
        <v>0</v>
      </c>
      <c r="K201" s="323">
        <f t="shared" si="79"/>
        <v>0</v>
      </c>
      <c r="L201" s="325">
        <f t="shared" si="80"/>
        <v>0</v>
      </c>
      <c r="M201" s="326">
        <f t="shared" si="81"/>
        <v>0</v>
      </c>
      <c r="N201" s="69"/>
      <c r="O201" s="469"/>
      <c r="P201" s="470"/>
      <c r="Q201" s="50"/>
      <c r="R201" s="108"/>
      <c r="S201" s="109"/>
    </row>
    <row r="202" spans="1:19" ht="16.8" thickBot="1">
      <c r="A202" s="177">
        <f t="shared" si="82"/>
        <v>178</v>
      </c>
      <c r="B202" s="104"/>
      <c r="C202" s="338" t="s">
        <v>143</v>
      </c>
      <c r="D202" s="319"/>
      <c r="E202" s="320" t="s">
        <v>34</v>
      </c>
      <c r="F202" s="208">
        <v>1</v>
      </c>
      <c r="G202" s="321">
        <v>1</v>
      </c>
      <c r="H202" s="322">
        <f t="shared" si="76"/>
        <v>0</v>
      </c>
      <c r="I202" s="323">
        <f t="shared" si="77"/>
        <v>0</v>
      </c>
      <c r="J202" s="324">
        <f t="shared" si="78"/>
        <v>0</v>
      </c>
      <c r="K202" s="323">
        <f t="shared" si="79"/>
        <v>0</v>
      </c>
      <c r="L202" s="325">
        <f t="shared" si="80"/>
        <v>0</v>
      </c>
      <c r="M202" s="326">
        <f t="shared" si="81"/>
        <v>0</v>
      </c>
      <c r="N202" s="69"/>
      <c r="O202" s="469"/>
      <c r="P202" s="470"/>
      <c r="Q202" s="50"/>
      <c r="R202" s="108"/>
      <c r="S202" s="109"/>
    </row>
    <row r="203" spans="1:19" ht="16.8" thickBot="1">
      <c r="A203" s="177">
        <f t="shared" si="82"/>
        <v>179</v>
      </c>
      <c r="B203" s="104"/>
      <c r="C203" s="338" t="s">
        <v>133</v>
      </c>
      <c r="D203" s="319"/>
      <c r="E203" s="320" t="s">
        <v>34</v>
      </c>
      <c r="F203" s="208">
        <v>1</v>
      </c>
      <c r="G203" s="321">
        <v>1</v>
      </c>
      <c r="H203" s="322">
        <f t="shared" si="76"/>
        <v>0</v>
      </c>
      <c r="I203" s="323">
        <f t="shared" si="77"/>
        <v>0</v>
      </c>
      <c r="J203" s="324">
        <f t="shared" si="78"/>
        <v>0</v>
      </c>
      <c r="K203" s="323">
        <f t="shared" si="79"/>
        <v>0</v>
      </c>
      <c r="L203" s="325">
        <f t="shared" si="80"/>
        <v>0</v>
      </c>
      <c r="M203" s="326">
        <f t="shared" si="81"/>
        <v>0</v>
      </c>
      <c r="N203" s="69"/>
      <c r="O203" s="469"/>
      <c r="P203" s="470"/>
      <c r="Q203" s="50"/>
      <c r="R203" s="108"/>
      <c r="S203" s="109"/>
    </row>
    <row r="204" spans="1:19" ht="16.8" thickBot="1">
      <c r="A204" s="177">
        <f t="shared" si="82"/>
        <v>180</v>
      </c>
      <c r="B204" s="104"/>
      <c r="C204" s="338" t="s">
        <v>134</v>
      </c>
      <c r="D204" s="319"/>
      <c r="E204" s="320" t="s">
        <v>34</v>
      </c>
      <c r="F204" s="208">
        <v>1</v>
      </c>
      <c r="G204" s="321">
        <v>1</v>
      </c>
      <c r="H204" s="322">
        <f t="shared" si="76"/>
        <v>0</v>
      </c>
      <c r="I204" s="323">
        <f t="shared" si="77"/>
        <v>0</v>
      </c>
      <c r="J204" s="324">
        <f t="shared" si="78"/>
        <v>0</v>
      </c>
      <c r="K204" s="323">
        <f t="shared" si="79"/>
        <v>0</v>
      </c>
      <c r="L204" s="325">
        <f t="shared" si="80"/>
        <v>0</v>
      </c>
      <c r="M204" s="326">
        <f t="shared" si="81"/>
        <v>0</v>
      </c>
      <c r="N204" s="69"/>
      <c r="O204" s="469"/>
      <c r="P204" s="470"/>
      <c r="Q204" s="50"/>
      <c r="R204" s="108"/>
      <c r="S204" s="109"/>
    </row>
    <row r="205" spans="1:19" ht="16.8" thickBot="1">
      <c r="A205" s="177">
        <f t="shared" si="82"/>
        <v>181</v>
      </c>
      <c r="B205" s="104"/>
      <c r="C205" s="338" t="s">
        <v>152</v>
      </c>
      <c r="D205" s="319"/>
      <c r="E205" s="320" t="s">
        <v>34</v>
      </c>
      <c r="F205" s="208">
        <v>1</v>
      </c>
      <c r="G205" s="321">
        <v>5</v>
      </c>
      <c r="H205" s="322">
        <f t="shared" si="76"/>
        <v>0</v>
      </c>
      <c r="I205" s="323">
        <f t="shared" si="77"/>
        <v>0</v>
      </c>
      <c r="J205" s="324">
        <f t="shared" si="78"/>
        <v>0</v>
      </c>
      <c r="K205" s="323">
        <f t="shared" si="79"/>
        <v>0</v>
      </c>
      <c r="L205" s="325">
        <f t="shared" si="80"/>
        <v>0</v>
      </c>
      <c r="M205" s="326">
        <f t="shared" si="81"/>
        <v>0</v>
      </c>
      <c r="N205" s="69"/>
      <c r="O205" s="469"/>
      <c r="P205" s="470"/>
      <c r="Q205" s="50"/>
      <c r="R205" s="108"/>
      <c r="S205" s="109"/>
    </row>
    <row r="206" spans="1:19" ht="16.8" thickBot="1">
      <c r="A206" s="177">
        <f t="shared" si="82"/>
        <v>182</v>
      </c>
      <c r="B206" s="104"/>
      <c r="C206" s="338" t="s">
        <v>153</v>
      </c>
      <c r="D206" s="319"/>
      <c r="E206" s="320" t="s">
        <v>34</v>
      </c>
      <c r="F206" s="208">
        <v>1</v>
      </c>
      <c r="G206" s="321">
        <v>3</v>
      </c>
      <c r="H206" s="322">
        <f t="shared" si="76"/>
        <v>0</v>
      </c>
      <c r="I206" s="323">
        <f t="shared" si="77"/>
        <v>0</v>
      </c>
      <c r="J206" s="324">
        <f t="shared" si="78"/>
        <v>0</v>
      </c>
      <c r="K206" s="323">
        <f t="shared" si="79"/>
        <v>0</v>
      </c>
      <c r="L206" s="325">
        <f t="shared" si="80"/>
        <v>0</v>
      </c>
      <c r="M206" s="326">
        <f t="shared" si="81"/>
        <v>0</v>
      </c>
      <c r="N206" s="69"/>
      <c r="O206" s="469"/>
      <c r="P206" s="470"/>
      <c r="Q206" s="50"/>
      <c r="R206" s="108"/>
      <c r="S206" s="109"/>
    </row>
    <row r="207" spans="1:19" ht="16.8" thickBot="1">
      <c r="A207" s="177">
        <f t="shared" si="82"/>
        <v>183</v>
      </c>
      <c r="B207" s="104"/>
      <c r="C207" s="338" t="s">
        <v>154</v>
      </c>
      <c r="D207" s="319"/>
      <c r="E207" s="320" t="s">
        <v>34</v>
      </c>
      <c r="F207" s="208">
        <v>1</v>
      </c>
      <c r="G207" s="321">
        <v>3</v>
      </c>
      <c r="H207" s="322">
        <f t="shared" si="76"/>
        <v>0</v>
      </c>
      <c r="I207" s="323">
        <f t="shared" si="77"/>
        <v>0</v>
      </c>
      <c r="J207" s="324">
        <f t="shared" si="78"/>
        <v>0</v>
      </c>
      <c r="K207" s="323">
        <f t="shared" si="79"/>
        <v>0</v>
      </c>
      <c r="L207" s="325">
        <f t="shared" si="80"/>
        <v>0</v>
      </c>
      <c r="M207" s="326">
        <f t="shared" si="81"/>
        <v>0</v>
      </c>
      <c r="N207" s="69"/>
      <c r="O207" s="469"/>
      <c r="P207" s="470"/>
      <c r="Q207" s="50"/>
      <c r="R207" s="178"/>
      <c r="S207" s="179"/>
    </row>
    <row r="208" spans="1:19" ht="16.8" thickBot="1">
      <c r="A208" s="177">
        <f t="shared" si="82"/>
        <v>184</v>
      </c>
      <c r="B208" s="104"/>
      <c r="C208" s="338" t="s">
        <v>145</v>
      </c>
      <c r="D208" s="319"/>
      <c r="E208" s="320" t="s">
        <v>34</v>
      </c>
      <c r="F208" s="208">
        <v>1</v>
      </c>
      <c r="G208" s="321">
        <v>6</v>
      </c>
      <c r="H208" s="322">
        <f t="shared" si="76"/>
        <v>0</v>
      </c>
      <c r="I208" s="323">
        <f t="shared" si="77"/>
        <v>0</v>
      </c>
      <c r="J208" s="324">
        <f t="shared" si="78"/>
        <v>0</v>
      </c>
      <c r="K208" s="323">
        <f t="shared" si="79"/>
        <v>0</v>
      </c>
      <c r="L208" s="325">
        <f t="shared" si="80"/>
        <v>0</v>
      </c>
      <c r="M208" s="326">
        <f t="shared" si="81"/>
        <v>0</v>
      </c>
      <c r="N208" s="69"/>
      <c r="O208" s="469"/>
      <c r="P208" s="470"/>
      <c r="Q208" s="50"/>
      <c r="R208" s="108"/>
      <c r="S208" s="109"/>
    </row>
    <row r="209" spans="1:19" ht="16.8" thickBot="1">
      <c r="A209" s="177">
        <f t="shared" si="82"/>
        <v>185</v>
      </c>
      <c r="B209" s="104"/>
      <c r="C209" s="338" t="s">
        <v>136</v>
      </c>
      <c r="D209" s="319"/>
      <c r="E209" s="320" t="s">
        <v>34</v>
      </c>
      <c r="F209" s="208">
        <v>1</v>
      </c>
      <c r="G209" s="321">
        <v>3</v>
      </c>
      <c r="H209" s="322">
        <f t="shared" si="76"/>
        <v>0</v>
      </c>
      <c r="I209" s="323">
        <f t="shared" si="77"/>
        <v>0</v>
      </c>
      <c r="J209" s="324">
        <f t="shared" si="78"/>
        <v>0</v>
      </c>
      <c r="K209" s="323">
        <f t="shared" si="79"/>
        <v>0</v>
      </c>
      <c r="L209" s="325">
        <f t="shared" si="80"/>
        <v>0</v>
      </c>
      <c r="M209" s="326">
        <f t="shared" si="81"/>
        <v>0</v>
      </c>
      <c r="N209" s="69"/>
      <c r="O209" s="469"/>
      <c r="P209" s="470"/>
      <c r="Q209" s="50"/>
      <c r="R209" s="108"/>
      <c r="S209" s="109"/>
    </row>
    <row r="210" spans="1:19" ht="16.8" thickBot="1">
      <c r="A210" s="177">
        <f t="shared" si="82"/>
        <v>186</v>
      </c>
      <c r="B210" s="104"/>
      <c r="C210" s="338" t="s">
        <v>113</v>
      </c>
      <c r="D210" s="319"/>
      <c r="E210" s="320" t="s">
        <v>34</v>
      </c>
      <c r="F210" s="208">
        <v>1</v>
      </c>
      <c r="G210" s="321">
        <v>1</v>
      </c>
      <c r="H210" s="322">
        <f t="shared" si="76"/>
        <v>0</v>
      </c>
      <c r="I210" s="323">
        <f t="shared" si="77"/>
        <v>0</v>
      </c>
      <c r="J210" s="324">
        <f t="shared" si="78"/>
        <v>0</v>
      </c>
      <c r="K210" s="323">
        <f t="shared" si="79"/>
        <v>0</v>
      </c>
      <c r="L210" s="325">
        <f t="shared" si="80"/>
        <v>0</v>
      </c>
      <c r="M210" s="326">
        <f t="shared" si="81"/>
        <v>0</v>
      </c>
      <c r="N210" s="69"/>
      <c r="O210" s="469"/>
      <c r="P210" s="470"/>
      <c r="Q210" s="50"/>
      <c r="R210" s="108"/>
      <c r="S210" s="109"/>
    </row>
    <row r="211" spans="1:19" ht="16.8" thickBot="1">
      <c r="A211" s="177">
        <f t="shared" si="82"/>
        <v>187</v>
      </c>
      <c r="B211" s="104"/>
      <c r="C211" s="338" t="s">
        <v>114</v>
      </c>
      <c r="D211" s="319"/>
      <c r="E211" s="320" t="s">
        <v>34</v>
      </c>
      <c r="F211" s="208">
        <v>1</v>
      </c>
      <c r="G211" s="321">
        <v>19</v>
      </c>
      <c r="H211" s="322">
        <f t="shared" si="76"/>
        <v>0</v>
      </c>
      <c r="I211" s="323">
        <f t="shared" si="77"/>
        <v>0</v>
      </c>
      <c r="J211" s="324">
        <f t="shared" si="78"/>
        <v>0</v>
      </c>
      <c r="K211" s="323">
        <f t="shared" si="79"/>
        <v>0</v>
      </c>
      <c r="L211" s="325">
        <f t="shared" si="80"/>
        <v>0</v>
      </c>
      <c r="M211" s="326">
        <f t="shared" si="81"/>
        <v>0</v>
      </c>
      <c r="N211" s="69"/>
      <c r="O211" s="469"/>
      <c r="P211" s="470"/>
      <c r="Q211" s="50"/>
      <c r="R211" s="108"/>
      <c r="S211" s="109"/>
    </row>
    <row r="212" spans="1:19" ht="16.2" thickBot="1">
      <c r="A212" s="177">
        <f t="shared" si="82"/>
        <v>188</v>
      </c>
      <c r="B212" s="104"/>
      <c r="C212" s="340" t="s">
        <v>137</v>
      </c>
      <c r="D212" s="319"/>
      <c r="E212" s="320" t="s">
        <v>34</v>
      </c>
      <c r="F212" s="208">
        <v>1</v>
      </c>
      <c r="G212" s="367">
        <v>20</v>
      </c>
      <c r="H212" s="322">
        <f t="shared" si="76"/>
        <v>0</v>
      </c>
      <c r="I212" s="323">
        <f t="shared" si="77"/>
        <v>0</v>
      </c>
      <c r="J212" s="324">
        <f t="shared" si="78"/>
        <v>0</v>
      </c>
      <c r="K212" s="323">
        <f t="shared" si="79"/>
        <v>0</v>
      </c>
      <c r="L212" s="325">
        <f t="shared" si="80"/>
        <v>0</v>
      </c>
      <c r="M212" s="326">
        <f t="shared" si="81"/>
        <v>0</v>
      </c>
      <c r="N212" s="69"/>
      <c r="O212" s="469"/>
      <c r="P212" s="470"/>
      <c r="Q212" s="50"/>
      <c r="R212" s="108"/>
      <c r="S212" s="109"/>
    </row>
    <row r="213" spans="1:19" ht="16.2" thickBot="1">
      <c r="A213" s="177">
        <f t="shared" si="82"/>
        <v>189</v>
      </c>
      <c r="B213" s="104"/>
      <c r="C213" s="340" t="s">
        <v>128</v>
      </c>
      <c r="D213" s="319"/>
      <c r="E213" s="320" t="s">
        <v>34</v>
      </c>
      <c r="F213" s="208">
        <v>1</v>
      </c>
      <c r="G213" s="367">
        <v>1</v>
      </c>
      <c r="H213" s="322">
        <f t="shared" si="76"/>
        <v>0</v>
      </c>
      <c r="I213" s="323">
        <f t="shared" si="77"/>
        <v>0</v>
      </c>
      <c r="J213" s="324">
        <f t="shared" si="78"/>
        <v>0</v>
      </c>
      <c r="K213" s="323">
        <f t="shared" si="79"/>
        <v>0</v>
      </c>
      <c r="L213" s="325">
        <f t="shared" si="80"/>
        <v>0</v>
      </c>
      <c r="M213" s="326">
        <f t="shared" si="81"/>
        <v>0</v>
      </c>
      <c r="N213" s="69"/>
      <c r="O213" s="469"/>
      <c r="P213" s="470"/>
      <c r="Q213" s="50"/>
      <c r="R213" s="108"/>
      <c r="S213" s="109"/>
    </row>
    <row r="214" spans="1:19" ht="29.4" thickBot="1">
      <c r="A214" s="177">
        <f t="shared" si="82"/>
        <v>190</v>
      </c>
      <c r="B214" s="104"/>
      <c r="C214" s="340" t="s">
        <v>139</v>
      </c>
      <c r="D214" s="319"/>
      <c r="E214" s="320" t="s">
        <v>52</v>
      </c>
      <c r="F214" s="208">
        <v>1</v>
      </c>
      <c r="G214" s="367">
        <v>1</v>
      </c>
      <c r="H214" s="322">
        <f t="shared" si="76"/>
        <v>0</v>
      </c>
      <c r="I214" s="323">
        <f t="shared" si="77"/>
        <v>0</v>
      </c>
      <c r="J214" s="324">
        <f t="shared" si="78"/>
        <v>0</v>
      </c>
      <c r="K214" s="323">
        <f t="shared" si="79"/>
        <v>0</v>
      </c>
      <c r="L214" s="325">
        <f t="shared" si="80"/>
        <v>0</v>
      </c>
      <c r="M214" s="326">
        <f t="shared" si="81"/>
        <v>0</v>
      </c>
      <c r="N214" s="69"/>
      <c r="O214" s="469"/>
      <c r="P214" s="470"/>
      <c r="Q214" s="50"/>
      <c r="R214" s="108"/>
      <c r="S214" s="109"/>
    </row>
    <row r="215" spans="1:19" ht="16.8" thickBot="1">
      <c r="A215" s="177">
        <f t="shared" si="82"/>
        <v>191</v>
      </c>
      <c r="B215" s="104"/>
      <c r="C215" s="338" t="s">
        <v>105</v>
      </c>
      <c r="D215" s="319"/>
      <c r="E215" s="320" t="s">
        <v>34</v>
      </c>
      <c r="F215" s="208">
        <v>1</v>
      </c>
      <c r="G215" s="327">
        <v>1</v>
      </c>
      <c r="H215" s="322">
        <f t="shared" si="76"/>
        <v>0</v>
      </c>
      <c r="I215" s="323">
        <f t="shared" si="77"/>
        <v>0</v>
      </c>
      <c r="J215" s="324">
        <f t="shared" si="78"/>
        <v>0</v>
      </c>
      <c r="K215" s="323">
        <f t="shared" si="79"/>
        <v>0</v>
      </c>
      <c r="L215" s="325">
        <f t="shared" si="80"/>
        <v>0</v>
      </c>
      <c r="M215" s="326">
        <f t="shared" si="81"/>
        <v>0</v>
      </c>
      <c r="N215" s="69"/>
      <c r="O215" s="469"/>
      <c r="P215" s="470"/>
      <c r="Q215" s="50"/>
      <c r="R215" s="178"/>
      <c r="S215" s="179"/>
    </row>
    <row r="216" spans="1:19" ht="16.8" thickBot="1">
      <c r="A216" s="177">
        <f t="shared" si="82"/>
        <v>192</v>
      </c>
      <c r="B216" s="104"/>
      <c r="C216" s="338" t="s">
        <v>106</v>
      </c>
      <c r="D216" s="319"/>
      <c r="E216" s="320" t="s">
        <v>34</v>
      </c>
      <c r="F216" s="208">
        <v>1</v>
      </c>
      <c r="G216" s="327">
        <v>3</v>
      </c>
      <c r="H216" s="322">
        <f t="shared" si="76"/>
        <v>0</v>
      </c>
      <c r="I216" s="323">
        <f t="shared" si="77"/>
        <v>0</v>
      </c>
      <c r="J216" s="324">
        <f t="shared" si="78"/>
        <v>0</v>
      </c>
      <c r="K216" s="323">
        <f t="shared" si="79"/>
        <v>0</v>
      </c>
      <c r="L216" s="325">
        <f t="shared" si="80"/>
        <v>0</v>
      </c>
      <c r="M216" s="326">
        <f t="shared" si="81"/>
        <v>0</v>
      </c>
      <c r="N216" s="69"/>
      <c r="O216" s="469"/>
      <c r="P216" s="470"/>
      <c r="Q216" s="50"/>
      <c r="R216" s="108"/>
      <c r="S216" s="109"/>
    </row>
    <row r="217" spans="1:19" ht="30.6" thickBot="1">
      <c r="A217" s="177">
        <f t="shared" si="82"/>
        <v>193</v>
      </c>
      <c r="B217" s="104"/>
      <c r="C217" s="340" t="s">
        <v>107</v>
      </c>
      <c r="D217" s="319"/>
      <c r="E217" s="320" t="s">
        <v>34</v>
      </c>
      <c r="F217" s="208">
        <v>1</v>
      </c>
      <c r="G217" s="321">
        <v>3</v>
      </c>
      <c r="H217" s="322">
        <f t="shared" si="76"/>
        <v>0</v>
      </c>
      <c r="I217" s="323">
        <f t="shared" si="77"/>
        <v>0</v>
      </c>
      <c r="J217" s="324">
        <f t="shared" si="78"/>
        <v>0</v>
      </c>
      <c r="K217" s="323">
        <f t="shared" si="79"/>
        <v>0</v>
      </c>
      <c r="L217" s="325">
        <f t="shared" si="80"/>
        <v>0</v>
      </c>
      <c r="M217" s="326">
        <f t="shared" si="81"/>
        <v>0</v>
      </c>
      <c r="N217" s="69"/>
      <c r="O217" s="469"/>
      <c r="P217" s="470"/>
      <c r="Q217" s="50"/>
      <c r="R217" s="108"/>
      <c r="S217" s="109"/>
    </row>
    <row r="218" spans="1:19" ht="16.2" thickBot="1">
      <c r="A218" s="177">
        <f t="shared" si="82"/>
        <v>194</v>
      </c>
      <c r="B218" s="139"/>
      <c r="C218" s="341" t="s">
        <v>108</v>
      </c>
      <c r="D218" s="307"/>
      <c r="E218" s="308" t="s">
        <v>34</v>
      </c>
      <c r="F218" s="223">
        <v>1</v>
      </c>
      <c r="G218" s="342">
        <v>1</v>
      </c>
      <c r="H218" s="330">
        <f t="shared" si="76"/>
        <v>0</v>
      </c>
      <c r="I218" s="331">
        <f t="shared" si="77"/>
        <v>0</v>
      </c>
      <c r="J218" s="332">
        <f t="shared" si="78"/>
        <v>0</v>
      </c>
      <c r="K218" s="331">
        <f t="shared" si="79"/>
        <v>0</v>
      </c>
      <c r="L218" s="333">
        <f t="shared" si="80"/>
        <v>0</v>
      </c>
      <c r="M218" s="334">
        <f t="shared" si="81"/>
        <v>0</v>
      </c>
      <c r="N218" s="69"/>
      <c r="O218" s="469"/>
      <c r="P218" s="470"/>
      <c r="Q218" s="50"/>
      <c r="R218" s="108"/>
      <c r="S218" s="109"/>
    </row>
    <row r="219" spans="1:19" s="91" customFormat="1" ht="27.75" customHeight="1" thickBot="1">
      <c r="A219" s="174"/>
      <c r="B219" s="101"/>
      <c r="C219" s="553" t="s">
        <v>155</v>
      </c>
      <c r="D219" s="554"/>
      <c r="E219" s="554"/>
      <c r="F219" s="555"/>
      <c r="G219" s="174"/>
      <c r="H219" s="101"/>
      <c r="I219" s="101"/>
      <c r="J219" s="101"/>
      <c r="K219" s="101"/>
      <c r="L219" s="101"/>
      <c r="M219" s="102"/>
      <c r="N219" s="90"/>
      <c r="O219" s="471"/>
      <c r="P219" s="471"/>
      <c r="Q219" s="50"/>
    </row>
    <row r="220" spans="1:19" ht="29.4" thickBot="1">
      <c r="A220" s="175">
        <f>A218+1</f>
        <v>195</v>
      </c>
      <c r="B220" s="94"/>
      <c r="C220" s="365" t="s">
        <v>131</v>
      </c>
      <c r="D220" s="302"/>
      <c r="E220" s="303" t="s">
        <v>52</v>
      </c>
      <c r="F220" s="198">
        <v>1</v>
      </c>
      <c r="G220" s="366">
        <v>4</v>
      </c>
      <c r="H220" s="313">
        <f t="shared" ref="H220:H235" si="83">O220/$L$4</f>
        <v>0</v>
      </c>
      <c r="I220" s="314">
        <f t="shared" ref="I220:I235" si="84">H220*G220</f>
        <v>0</v>
      </c>
      <c r="J220" s="315">
        <f t="shared" ref="J220:J235" si="85">P220/$L$4</f>
        <v>0</v>
      </c>
      <c r="K220" s="314">
        <f t="shared" ref="K220:K235" si="86">J220*G220</f>
        <v>0</v>
      </c>
      <c r="L220" s="316">
        <f t="shared" ref="L220:L235" si="87">I220+K220</f>
        <v>0</v>
      </c>
      <c r="M220" s="317">
        <f t="shared" ref="M220:M235" si="88">L220/G220</f>
        <v>0</v>
      </c>
      <c r="N220" s="69"/>
      <c r="O220" s="469"/>
      <c r="P220" s="470"/>
      <c r="Q220" s="50"/>
      <c r="R220" s="99"/>
      <c r="S220" s="100"/>
    </row>
    <row r="221" spans="1:19" ht="29.4" thickBot="1">
      <c r="A221" s="177">
        <f>A220+1</f>
        <v>196</v>
      </c>
      <c r="B221" s="104"/>
      <c r="C221" s="336" t="s">
        <v>141</v>
      </c>
      <c r="D221" s="319"/>
      <c r="E221" s="320" t="s">
        <v>52</v>
      </c>
      <c r="F221" s="208">
        <v>1</v>
      </c>
      <c r="G221" s="321">
        <v>1</v>
      </c>
      <c r="H221" s="322">
        <f t="shared" si="83"/>
        <v>0</v>
      </c>
      <c r="I221" s="323">
        <f t="shared" si="84"/>
        <v>0</v>
      </c>
      <c r="J221" s="324">
        <f t="shared" si="85"/>
        <v>0</v>
      </c>
      <c r="K221" s="323">
        <f t="shared" si="86"/>
        <v>0</v>
      </c>
      <c r="L221" s="325">
        <f t="shared" si="87"/>
        <v>0</v>
      </c>
      <c r="M221" s="326">
        <f t="shared" si="88"/>
        <v>0</v>
      </c>
      <c r="N221" s="69"/>
      <c r="O221" s="469"/>
      <c r="P221" s="470"/>
      <c r="Q221" s="50"/>
      <c r="R221" s="108"/>
      <c r="S221" s="109"/>
    </row>
    <row r="222" spans="1:19" ht="29.4" thickBot="1">
      <c r="A222" s="177">
        <f t="shared" ref="A222:A235" si="89">A221+1</f>
        <v>197</v>
      </c>
      <c r="B222" s="104"/>
      <c r="C222" s="337" t="s">
        <v>142</v>
      </c>
      <c r="D222" s="319"/>
      <c r="E222" s="320" t="s">
        <v>52</v>
      </c>
      <c r="F222" s="208">
        <v>1</v>
      </c>
      <c r="G222" s="321">
        <v>1</v>
      </c>
      <c r="H222" s="322">
        <f t="shared" si="83"/>
        <v>0</v>
      </c>
      <c r="I222" s="323">
        <f t="shared" si="84"/>
        <v>0</v>
      </c>
      <c r="J222" s="324">
        <f t="shared" si="85"/>
        <v>0</v>
      </c>
      <c r="K222" s="323">
        <f t="shared" si="86"/>
        <v>0</v>
      </c>
      <c r="L222" s="325">
        <f t="shared" si="87"/>
        <v>0</v>
      </c>
      <c r="M222" s="326">
        <f t="shared" si="88"/>
        <v>0</v>
      </c>
      <c r="N222" s="69"/>
      <c r="O222" s="469"/>
      <c r="P222" s="470"/>
      <c r="Q222" s="50"/>
      <c r="R222" s="108"/>
      <c r="S222" s="109"/>
    </row>
    <row r="223" spans="1:19" ht="16.8" thickBot="1">
      <c r="A223" s="177">
        <f t="shared" si="89"/>
        <v>198</v>
      </c>
      <c r="B223" s="104"/>
      <c r="C223" s="338" t="s">
        <v>143</v>
      </c>
      <c r="D223" s="319"/>
      <c r="E223" s="320" t="s">
        <v>34</v>
      </c>
      <c r="F223" s="208">
        <v>1</v>
      </c>
      <c r="G223" s="321">
        <v>1</v>
      </c>
      <c r="H223" s="322">
        <f t="shared" si="83"/>
        <v>0</v>
      </c>
      <c r="I223" s="323">
        <f t="shared" si="84"/>
        <v>0</v>
      </c>
      <c r="J223" s="324">
        <f t="shared" si="85"/>
        <v>0</v>
      </c>
      <c r="K223" s="323">
        <f t="shared" si="86"/>
        <v>0</v>
      </c>
      <c r="L223" s="325">
        <f t="shared" si="87"/>
        <v>0</v>
      </c>
      <c r="M223" s="326">
        <f t="shared" si="88"/>
        <v>0</v>
      </c>
      <c r="N223" s="69"/>
      <c r="O223" s="469"/>
      <c r="P223" s="470"/>
      <c r="Q223" s="50"/>
      <c r="R223" s="108"/>
      <c r="S223" s="109"/>
    </row>
    <row r="224" spans="1:19" ht="16.8" thickBot="1">
      <c r="A224" s="177">
        <f t="shared" si="89"/>
        <v>199</v>
      </c>
      <c r="B224" s="104"/>
      <c r="C224" s="338" t="s">
        <v>144</v>
      </c>
      <c r="D224" s="319"/>
      <c r="E224" s="320" t="s">
        <v>34</v>
      </c>
      <c r="F224" s="208">
        <v>1</v>
      </c>
      <c r="G224" s="321">
        <v>6</v>
      </c>
      <c r="H224" s="322">
        <f t="shared" si="83"/>
        <v>0</v>
      </c>
      <c r="I224" s="323">
        <f t="shared" si="84"/>
        <v>0</v>
      </c>
      <c r="J224" s="324">
        <f t="shared" si="85"/>
        <v>0</v>
      </c>
      <c r="K224" s="323">
        <f t="shared" si="86"/>
        <v>0</v>
      </c>
      <c r="L224" s="325">
        <f t="shared" si="87"/>
        <v>0</v>
      </c>
      <c r="M224" s="326">
        <f t="shared" si="88"/>
        <v>0</v>
      </c>
      <c r="N224" s="69"/>
      <c r="O224" s="469"/>
      <c r="P224" s="470"/>
      <c r="Q224" s="50"/>
      <c r="R224" s="108"/>
      <c r="S224" s="109"/>
    </row>
    <row r="225" spans="1:19" ht="16.8" thickBot="1">
      <c r="A225" s="177">
        <f t="shared" si="89"/>
        <v>200</v>
      </c>
      <c r="B225" s="104"/>
      <c r="C225" s="338" t="s">
        <v>152</v>
      </c>
      <c r="D225" s="319"/>
      <c r="E225" s="320" t="s">
        <v>34</v>
      </c>
      <c r="F225" s="208">
        <v>1</v>
      </c>
      <c r="G225" s="321">
        <v>5</v>
      </c>
      <c r="H225" s="322">
        <f t="shared" si="83"/>
        <v>0</v>
      </c>
      <c r="I225" s="323">
        <f t="shared" si="84"/>
        <v>0</v>
      </c>
      <c r="J225" s="324">
        <f t="shared" si="85"/>
        <v>0</v>
      </c>
      <c r="K225" s="323">
        <f t="shared" si="86"/>
        <v>0</v>
      </c>
      <c r="L225" s="325">
        <f t="shared" si="87"/>
        <v>0</v>
      </c>
      <c r="M225" s="326">
        <f t="shared" si="88"/>
        <v>0</v>
      </c>
      <c r="N225" s="69"/>
      <c r="O225" s="469"/>
      <c r="P225" s="470"/>
      <c r="Q225" s="50"/>
      <c r="R225" s="108"/>
      <c r="S225" s="109"/>
    </row>
    <row r="226" spans="1:19" ht="16.8" thickBot="1">
      <c r="A226" s="177">
        <f t="shared" si="89"/>
        <v>201</v>
      </c>
      <c r="B226" s="104"/>
      <c r="C226" s="338" t="s">
        <v>153</v>
      </c>
      <c r="D226" s="319"/>
      <c r="E226" s="320" t="s">
        <v>34</v>
      </c>
      <c r="F226" s="208">
        <v>1</v>
      </c>
      <c r="G226" s="321">
        <v>2</v>
      </c>
      <c r="H226" s="322">
        <f t="shared" si="83"/>
        <v>0</v>
      </c>
      <c r="I226" s="323">
        <f t="shared" si="84"/>
        <v>0</v>
      </c>
      <c r="J226" s="324">
        <f t="shared" si="85"/>
        <v>0</v>
      </c>
      <c r="K226" s="323">
        <f t="shared" si="86"/>
        <v>0</v>
      </c>
      <c r="L226" s="325">
        <f t="shared" si="87"/>
        <v>0</v>
      </c>
      <c r="M226" s="326">
        <f t="shared" si="88"/>
        <v>0</v>
      </c>
      <c r="N226" s="69"/>
      <c r="O226" s="469"/>
      <c r="P226" s="470"/>
      <c r="Q226" s="50"/>
      <c r="R226" s="108"/>
      <c r="S226" s="109"/>
    </row>
    <row r="227" spans="1:19" ht="16.8" thickBot="1">
      <c r="A227" s="177">
        <f t="shared" si="89"/>
        <v>202</v>
      </c>
      <c r="B227" s="104"/>
      <c r="C227" s="338" t="s">
        <v>154</v>
      </c>
      <c r="D227" s="319"/>
      <c r="E227" s="320" t="s">
        <v>34</v>
      </c>
      <c r="F227" s="208">
        <v>1</v>
      </c>
      <c r="G227" s="321">
        <v>1</v>
      </c>
      <c r="H227" s="322">
        <f t="shared" si="83"/>
        <v>0</v>
      </c>
      <c r="I227" s="323">
        <f t="shared" si="84"/>
        <v>0</v>
      </c>
      <c r="J227" s="324">
        <f t="shared" si="85"/>
        <v>0</v>
      </c>
      <c r="K227" s="323">
        <f t="shared" si="86"/>
        <v>0</v>
      </c>
      <c r="L227" s="325">
        <f t="shared" si="87"/>
        <v>0</v>
      </c>
      <c r="M227" s="326">
        <f t="shared" si="88"/>
        <v>0</v>
      </c>
      <c r="N227" s="69"/>
      <c r="O227" s="469"/>
      <c r="P227" s="470"/>
      <c r="Q227" s="50"/>
      <c r="R227" s="108"/>
      <c r="S227" s="109"/>
    </row>
    <row r="228" spans="1:19" ht="16.8" thickBot="1">
      <c r="A228" s="177">
        <f t="shared" si="89"/>
        <v>203</v>
      </c>
      <c r="B228" s="104"/>
      <c r="C228" s="338" t="s">
        <v>145</v>
      </c>
      <c r="D228" s="319"/>
      <c r="E228" s="320" t="s">
        <v>34</v>
      </c>
      <c r="F228" s="208">
        <v>1</v>
      </c>
      <c r="G228" s="321">
        <v>7</v>
      </c>
      <c r="H228" s="322">
        <f t="shared" si="83"/>
        <v>0</v>
      </c>
      <c r="I228" s="323">
        <f t="shared" si="84"/>
        <v>0</v>
      </c>
      <c r="J228" s="324">
        <f t="shared" si="85"/>
        <v>0</v>
      </c>
      <c r="K228" s="323">
        <f t="shared" si="86"/>
        <v>0</v>
      </c>
      <c r="L228" s="325">
        <f t="shared" si="87"/>
        <v>0</v>
      </c>
      <c r="M228" s="326">
        <f t="shared" si="88"/>
        <v>0</v>
      </c>
      <c r="N228" s="69"/>
      <c r="O228" s="469"/>
      <c r="P228" s="470"/>
      <c r="Q228" s="50"/>
      <c r="R228" s="178"/>
      <c r="S228" s="179"/>
    </row>
    <row r="229" spans="1:19" ht="16.8" thickBot="1">
      <c r="A229" s="177">
        <f t="shared" si="89"/>
        <v>204</v>
      </c>
      <c r="B229" s="104"/>
      <c r="C229" s="338" t="s">
        <v>136</v>
      </c>
      <c r="D229" s="319"/>
      <c r="E229" s="320" t="s">
        <v>34</v>
      </c>
      <c r="F229" s="208">
        <v>1</v>
      </c>
      <c r="G229" s="321">
        <v>3</v>
      </c>
      <c r="H229" s="322">
        <f t="shared" si="83"/>
        <v>0</v>
      </c>
      <c r="I229" s="323">
        <f t="shared" si="84"/>
        <v>0</v>
      </c>
      <c r="J229" s="324">
        <f t="shared" si="85"/>
        <v>0</v>
      </c>
      <c r="K229" s="323">
        <f t="shared" si="86"/>
        <v>0</v>
      </c>
      <c r="L229" s="325">
        <f t="shared" si="87"/>
        <v>0</v>
      </c>
      <c r="M229" s="326">
        <f t="shared" si="88"/>
        <v>0</v>
      </c>
      <c r="N229" s="69"/>
      <c r="O229" s="469"/>
      <c r="P229" s="470"/>
      <c r="Q229" s="50"/>
      <c r="R229" s="108"/>
      <c r="S229" s="109"/>
    </row>
    <row r="230" spans="1:19" ht="16.8" thickBot="1">
      <c r="A230" s="177">
        <f t="shared" si="89"/>
        <v>205</v>
      </c>
      <c r="B230" s="104"/>
      <c r="C230" s="338" t="s">
        <v>114</v>
      </c>
      <c r="D230" s="319"/>
      <c r="E230" s="320" t="s">
        <v>34</v>
      </c>
      <c r="F230" s="208">
        <v>1</v>
      </c>
      <c r="G230" s="321">
        <v>22</v>
      </c>
      <c r="H230" s="322">
        <f t="shared" si="83"/>
        <v>0</v>
      </c>
      <c r="I230" s="323">
        <f t="shared" si="84"/>
        <v>0</v>
      </c>
      <c r="J230" s="324">
        <f t="shared" si="85"/>
        <v>0</v>
      </c>
      <c r="K230" s="323">
        <f t="shared" si="86"/>
        <v>0</v>
      </c>
      <c r="L230" s="325">
        <f t="shared" si="87"/>
        <v>0</v>
      </c>
      <c r="M230" s="326">
        <f t="shared" si="88"/>
        <v>0</v>
      </c>
      <c r="N230" s="69"/>
      <c r="O230" s="469"/>
      <c r="P230" s="470"/>
      <c r="Q230" s="50"/>
      <c r="R230" s="108"/>
      <c r="S230" s="109"/>
    </row>
    <row r="231" spans="1:19" ht="16.2" thickBot="1">
      <c r="A231" s="177">
        <f t="shared" si="89"/>
        <v>206</v>
      </c>
      <c r="B231" s="104"/>
      <c r="C231" s="340" t="s">
        <v>137</v>
      </c>
      <c r="D231" s="319"/>
      <c r="E231" s="320" t="s">
        <v>34</v>
      </c>
      <c r="F231" s="208">
        <v>1</v>
      </c>
      <c r="G231" s="367">
        <v>23</v>
      </c>
      <c r="H231" s="322">
        <f t="shared" si="83"/>
        <v>0</v>
      </c>
      <c r="I231" s="323">
        <f t="shared" si="84"/>
        <v>0</v>
      </c>
      <c r="J231" s="324">
        <f t="shared" si="85"/>
        <v>0</v>
      </c>
      <c r="K231" s="323">
        <f t="shared" si="86"/>
        <v>0</v>
      </c>
      <c r="L231" s="325">
        <f t="shared" si="87"/>
        <v>0</v>
      </c>
      <c r="M231" s="326">
        <f t="shared" si="88"/>
        <v>0</v>
      </c>
      <c r="N231" s="69"/>
      <c r="O231" s="469"/>
      <c r="P231" s="470"/>
      <c r="Q231" s="50"/>
      <c r="R231" s="108"/>
      <c r="S231" s="109"/>
    </row>
    <row r="232" spans="1:19" ht="16.8" thickBot="1">
      <c r="A232" s="177">
        <f t="shared" si="89"/>
        <v>207</v>
      </c>
      <c r="B232" s="104"/>
      <c r="C232" s="338" t="s">
        <v>105</v>
      </c>
      <c r="D232" s="319"/>
      <c r="E232" s="320" t="s">
        <v>34</v>
      </c>
      <c r="F232" s="208">
        <v>1</v>
      </c>
      <c r="G232" s="327">
        <v>1</v>
      </c>
      <c r="H232" s="322">
        <f t="shared" si="83"/>
        <v>0</v>
      </c>
      <c r="I232" s="323">
        <f t="shared" si="84"/>
        <v>0</v>
      </c>
      <c r="J232" s="324">
        <f t="shared" si="85"/>
        <v>0</v>
      </c>
      <c r="K232" s="323">
        <f t="shared" si="86"/>
        <v>0</v>
      </c>
      <c r="L232" s="325">
        <f t="shared" si="87"/>
        <v>0</v>
      </c>
      <c r="M232" s="326">
        <f t="shared" si="88"/>
        <v>0</v>
      </c>
      <c r="N232" s="69"/>
      <c r="O232" s="469"/>
      <c r="P232" s="470"/>
      <c r="Q232" s="50"/>
      <c r="R232" s="108"/>
      <c r="S232" s="109"/>
    </row>
    <row r="233" spans="1:19" ht="16.8" thickBot="1">
      <c r="A233" s="177">
        <f t="shared" si="89"/>
        <v>208</v>
      </c>
      <c r="B233" s="104"/>
      <c r="C233" s="338" t="s">
        <v>106</v>
      </c>
      <c r="D233" s="319"/>
      <c r="E233" s="320" t="s">
        <v>34</v>
      </c>
      <c r="F233" s="208">
        <v>1</v>
      </c>
      <c r="G233" s="327">
        <v>3</v>
      </c>
      <c r="H233" s="322">
        <f t="shared" si="83"/>
        <v>0</v>
      </c>
      <c r="I233" s="323">
        <f t="shared" si="84"/>
        <v>0</v>
      </c>
      <c r="J233" s="324">
        <f t="shared" si="85"/>
        <v>0</v>
      </c>
      <c r="K233" s="323">
        <f t="shared" si="86"/>
        <v>0</v>
      </c>
      <c r="L233" s="325">
        <f t="shared" si="87"/>
        <v>0</v>
      </c>
      <c r="M233" s="326">
        <f t="shared" si="88"/>
        <v>0</v>
      </c>
      <c r="N233" s="69"/>
      <c r="O233" s="469"/>
      <c r="P233" s="470"/>
      <c r="Q233" s="50"/>
      <c r="R233" s="108"/>
      <c r="S233" s="109"/>
    </row>
    <row r="234" spans="1:19" ht="30.6" thickBot="1">
      <c r="A234" s="177">
        <f t="shared" si="89"/>
        <v>209</v>
      </c>
      <c r="B234" s="104"/>
      <c r="C234" s="340" t="s">
        <v>107</v>
      </c>
      <c r="D234" s="319"/>
      <c r="E234" s="320" t="s">
        <v>34</v>
      </c>
      <c r="F234" s="208">
        <v>1</v>
      </c>
      <c r="G234" s="321">
        <v>3</v>
      </c>
      <c r="H234" s="322">
        <f t="shared" si="83"/>
        <v>0</v>
      </c>
      <c r="I234" s="323">
        <f t="shared" si="84"/>
        <v>0</v>
      </c>
      <c r="J234" s="324">
        <f t="shared" si="85"/>
        <v>0</v>
      </c>
      <c r="K234" s="323">
        <f t="shared" si="86"/>
        <v>0</v>
      </c>
      <c r="L234" s="325">
        <f t="shared" si="87"/>
        <v>0</v>
      </c>
      <c r="M234" s="326">
        <f t="shared" si="88"/>
        <v>0</v>
      </c>
      <c r="N234" s="69"/>
      <c r="O234" s="469"/>
      <c r="P234" s="470"/>
      <c r="Q234" s="50"/>
      <c r="R234" s="108"/>
      <c r="S234" s="109"/>
    </row>
    <row r="235" spans="1:19" ht="16.2" thickBot="1">
      <c r="A235" s="177">
        <f t="shared" si="89"/>
        <v>210</v>
      </c>
      <c r="B235" s="139"/>
      <c r="C235" s="341" t="s">
        <v>108</v>
      </c>
      <c r="D235" s="307"/>
      <c r="E235" s="308" t="s">
        <v>34</v>
      </c>
      <c r="F235" s="223">
        <v>1</v>
      </c>
      <c r="G235" s="342">
        <v>1</v>
      </c>
      <c r="H235" s="330">
        <f t="shared" si="83"/>
        <v>0</v>
      </c>
      <c r="I235" s="331">
        <f t="shared" si="84"/>
        <v>0</v>
      </c>
      <c r="J235" s="332">
        <f t="shared" si="85"/>
        <v>0</v>
      </c>
      <c r="K235" s="331">
        <f t="shared" si="86"/>
        <v>0</v>
      </c>
      <c r="L235" s="333">
        <f t="shared" si="87"/>
        <v>0</v>
      </c>
      <c r="M235" s="334">
        <f t="shared" si="88"/>
        <v>0</v>
      </c>
      <c r="N235" s="69"/>
      <c r="O235" s="469"/>
      <c r="P235" s="470"/>
      <c r="Q235" s="50"/>
      <c r="R235" s="108"/>
      <c r="S235" s="109"/>
    </row>
    <row r="236" spans="1:19" s="91" customFormat="1" ht="27.75" customHeight="1" thickBot="1">
      <c r="A236" s="174"/>
      <c r="B236" s="101"/>
      <c r="C236" s="553" t="s">
        <v>156</v>
      </c>
      <c r="D236" s="554"/>
      <c r="E236" s="554"/>
      <c r="F236" s="555"/>
      <c r="G236" s="174"/>
      <c r="H236" s="101"/>
      <c r="I236" s="101"/>
      <c r="J236" s="101"/>
      <c r="K236" s="101"/>
      <c r="L236" s="101"/>
      <c r="M236" s="102"/>
      <c r="N236" s="90"/>
      <c r="O236" s="471"/>
      <c r="P236" s="471"/>
      <c r="Q236" s="50"/>
    </row>
    <row r="237" spans="1:19" ht="29.4" thickBot="1">
      <c r="A237" s="175">
        <f>A235+1</f>
        <v>211</v>
      </c>
      <c r="B237" s="94"/>
      <c r="C237" s="335" t="s">
        <v>86</v>
      </c>
      <c r="D237" s="302"/>
      <c r="E237" s="303" t="s">
        <v>52</v>
      </c>
      <c r="F237" s="198">
        <v>1</v>
      </c>
      <c r="G237" s="312">
        <v>2</v>
      </c>
      <c r="H237" s="313">
        <f t="shared" ref="H237:H247" si="90">O237/$L$4</f>
        <v>0</v>
      </c>
      <c r="I237" s="314">
        <f t="shared" ref="I237:I247" si="91">H237*G237</f>
        <v>0</v>
      </c>
      <c r="J237" s="315">
        <f t="shared" ref="J237:J247" si="92">P237/$L$4</f>
        <v>0</v>
      </c>
      <c r="K237" s="314">
        <f t="shared" ref="K237:K247" si="93">J237*G237</f>
        <v>0</v>
      </c>
      <c r="L237" s="316">
        <f t="shared" ref="L237:L247" si="94">I237+K237</f>
        <v>0</v>
      </c>
      <c r="M237" s="317">
        <f t="shared" ref="M237:M247" si="95">L237/G237</f>
        <v>0</v>
      </c>
      <c r="N237" s="69"/>
      <c r="O237" s="469"/>
      <c r="P237" s="470"/>
      <c r="Q237" s="50"/>
      <c r="R237" s="99"/>
      <c r="S237" s="100"/>
    </row>
    <row r="238" spans="1:19" ht="29.4" thickBot="1">
      <c r="A238" s="177">
        <f>A237+1</f>
        <v>212</v>
      </c>
      <c r="B238" s="104"/>
      <c r="C238" s="336" t="s">
        <v>87</v>
      </c>
      <c r="D238" s="319"/>
      <c r="E238" s="320" t="s">
        <v>52</v>
      </c>
      <c r="F238" s="208">
        <v>1</v>
      </c>
      <c r="G238" s="321">
        <v>1</v>
      </c>
      <c r="H238" s="322">
        <f t="shared" si="90"/>
        <v>0</v>
      </c>
      <c r="I238" s="323">
        <f t="shared" si="91"/>
        <v>0</v>
      </c>
      <c r="J238" s="324">
        <f t="shared" si="92"/>
        <v>0</v>
      </c>
      <c r="K238" s="323">
        <f t="shared" si="93"/>
        <v>0</v>
      </c>
      <c r="L238" s="325">
        <f t="shared" si="94"/>
        <v>0</v>
      </c>
      <c r="M238" s="326">
        <f t="shared" si="95"/>
        <v>0</v>
      </c>
      <c r="N238" s="69"/>
      <c r="O238" s="469"/>
      <c r="P238" s="470"/>
      <c r="Q238" s="50"/>
      <c r="R238" s="108"/>
      <c r="S238" s="109"/>
    </row>
    <row r="239" spans="1:19" ht="29.4" thickBot="1">
      <c r="A239" s="177">
        <f t="shared" ref="A239:A247" si="96">A238+1</f>
        <v>213</v>
      </c>
      <c r="B239" s="104"/>
      <c r="C239" s="337" t="s">
        <v>88</v>
      </c>
      <c r="D239" s="319"/>
      <c r="E239" s="320" t="s">
        <v>52</v>
      </c>
      <c r="F239" s="208">
        <v>1</v>
      </c>
      <c r="G239" s="321">
        <v>1</v>
      </c>
      <c r="H239" s="322">
        <f t="shared" si="90"/>
        <v>0</v>
      </c>
      <c r="I239" s="323">
        <f t="shared" si="91"/>
        <v>0</v>
      </c>
      <c r="J239" s="324">
        <f t="shared" si="92"/>
        <v>0</v>
      </c>
      <c r="K239" s="323">
        <f t="shared" si="93"/>
        <v>0</v>
      </c>
      <c r="L239" s="325">
        <f t="shared" si="94"/>
        <v>0</v>
      </c>
      <c r="M239" s="326">
        <f t="shared" si="95"/>
        <v>0</v>
      </c>
      <c r="N239" s="69"/>
      <c r="O239" s="469"/>
      <c r="P239" s="470"/>
      <c r="Q239" s="50"/>
      <c r="R239" s="108"/>
      <c r="S239" s="109"/>
    </row>
    <row r="240" spans="1:19" ht="16.8" thickBot="1">
      <c r="A240" s="177">
        <f t="shared" si="96"/>
        <v>214</v>
      </c>
      <c r="B240" s="104"/>
      <c r="C240" s="338" t="s">
        <v>89</v>
      </c>
      <c r="D240" s="319"/>
      <c r="E240" s="320" t="s">
        <v>34</v>
      </c>
      <c r="F240" s="208">
        <v>1</v>
      </c>
      <c r="G240" s="321">
        <v>1</v>
      </c>
      <c r="H240" s="322">
        <f t="shared" si="90"/>
        <v>0</v>
      </c>
      <c r="I240" s="323">
        <f t="shared" si="91"/>
        <v>0</v>
      </c>
      <c r="J240" s="324">
        <f t="shared" si="92"/>
        <v>0</v>
      </c>
      <c r="K240" s="323">
        <f t="shared" si="93"/>
        <v>0</v>
      </c>
      <c r="L240" s="325">
        <f t="shared" si="94"/>
        <v>0</v>
      </c>
      <c r="M240" s="326">
        <f t="shared" si="95"/>
        <v>0</v>
      </c>
      <c r="N240" s="69"/>
      <c r="O240" s="469"/>
      <c r="P240" s="470"/>
      <c r="Q240" s="50"/>
      <c r="R240" s="108"/>
      <c r="S240" s="109"/>
    </row>
    <row r="241" spans="1:19" ht="16.8" thickBot="1">
      <c r="A241" s="177">
        <f t="shared" si="96"/>
        <v>215</v>
      </c>
      <c r="B241" s="104"/>
      <c r="C241" s="338" t="s">
        <v>157</v>
      </c>
      <c r="D241" s="319"/>
      <c r="E241" s="320" t="s">
        <v>34</v>
      </c>
      <c r="F241" s="208">
        <v>1</v>
      </c>
      <c r="G241" s="321">
        <v>1</v>
      </c>
      <c r="H241" s="322">
        <f t="shared" si="90"/>
        <v>0</v>
      </c>
      <c r="I241" s="323">
        <f t="shared" si="91"/>
        <v>0</v>
      </c>
      <c r="J241" s="324">
        <f t="shared" si="92"/>
        <v>0</v>
      </c>
      <c r="K241" s="323">
        <f t="shared" si="93"/>
        <v>0</v>
      </c>
      <c r="L241" s="325">
        <f t="shared" si="94"/>
        <v>0</v>
      </c>
      <c r="M241" s="326">
        <f t="shared" si="95"/>
        <v>0</v>
      </c>
      <c r="N241" s="69"/>
      <c r="O241" s="469"/>
      <c r="P241" s="470"/>
      <c r="Q241" s="50"/>
      <c r="R241" s="108"/>
      <c r="S241" s="109"/>
    </row>
    <row r="242" spans="1:19" ht="16.8" thickBot="1">
      <c r="A242" s="177">
        <f t="shared" si="96"/>
        <v>216</v>
      </c>
      <c r="B242" s="104"/>
      <c r="C242" s="338" t="s">
        <v>144</v>
      </c>
      <c r="D242" s="319"/>
      <c r="E242" s="320" t="s">
        <v>34</v>
      </c>
      <c r="F242" s="208">
        <v>1</v>
      </c>
      <c r="G242" s="321">
        <v>15</v>
      </c>
      <c r="H242" s="322">
        <f t="shared" si="90"/>
        <v>0</v>
      </c>
      <c r="I242" s="323">
        <f t="shared" si="91"/>
        <v>0</v>
      </c>
      <c r="J242" s="324">
        <f t="shared" si="92"/>
        <v>0</v>
      </c>
      <c r="K242" s="323">
        <f t="shared" si="93"/>
        <v>0</v>
      </c>
      <c r="L242" s="325">
        <f t="shared" si="94"/>
        <v>0</v>
      </c>
      <c r="M242" s="326">
        <f t="shared" si="95"/>
        <v>0</v>
      </c>
      <c r="N242" s="69"/>
      <c r="O242" s="469"/>
      <c r="P242" s="470"/>
      <c r="Q242" s="50"/>
      <c r="R242" s="108"/>
      <c r="S242" s="109"/>
    </row>
    <row r="243" spans="1:19" ht="16.8" thickBot="1">
      <c r="A243" s="177">
        <f t="shared" si="96"/>
        <v>217</v>
      </c>
      <c r="B243" s="104"/>
      <c r="C243" s="338" t="s">
        <v>145</v>
      </c>
      <c r="D243" s="319"/>
      <c r="E243" s="320" t="s">
        <v>34</v>
      </c>
      <c r="F243" s="208">
        <v>1</v>
      </c>
      <c r="G243" s="321">
        <v>1</v>
      </c>
      <c r="H243" s="322">
        <f t="shared" si="90"/>
        <v>0</v>
      </c>
      <c r="I243" s="323">
        <f t="shared" si="91"/>
        <v>0</v>
      </c>
      <c r="J243" s="324">
        <f t="shared" si="92"/>
        <v>0</v>
      </c>
      <c r="K243" s="323">
        <f t="shared" si="93"/>
        <v>0</v>
      </c>
      <c r="L243" s="325">
        <f t="shared" si="94"/>
        <v>0</v>
      </c>
      <c r="M243" s="326">
        <f t="shared" si="95"/>
        <v>0</v>
      </c>
      <c r="N243" s="69"/>
      <c r="O243" s="469"/>
      <c r="P243" s="470"/>
      <c r="Q243" s="50"/>
      <c r="R243" s="108"/>
      <c r="S243" s="109"/>
    </row>
    <row r="244" spans="1:19" ht="16.8" thickBot="1">
      <c r="A244" s="177">
        <f t="shared" si="96"/>
        <v>218</v>
      </c>
      <c r="B244" s="104"/>
      <c r="C244" s="338" t="s">
        <v>105</v>
      </c>
      <c r="D244" s="319"/>
      <c r="E244" s="320" t="s">
        <v>34</v>
      </c>
      <c r="F244" s="208">
        <v>1</v>
      </c>
      <c r="G244" s="327">
        <v>1</v>
      </c>
      <c r="H244" s="322">
        <f t="shared" si="90"/>
        <v>0</v>
      </c>
      <c r="I244" s="323">
        <f t="shared" si="91"/>
        <v>0</v>
      </c>
      <c r="J244" s="324">
        <f t="shared" si="92"/>
        <v>0</v>
      </c>
      <c r="K244" s="323">
        <f t="shared" si="93"/>
        <v>0</v>
      </c>
      <c r="L244" s="325">
        <f t="shared" si="94"/>
        <v>0</v>
      </c>
      <c r="M244" s="326">
        <f t="shared" si="95"/>
        <v>0</v>
      </c>
      <c r="N244" s="69"/>
      <c r="O244" s="469"/>
      <c r="P244" s="470"/>
      <c r="Q244" s="50"/>
      <c r="R244" s="108"/>
      <c r="S244" s="109"/>
    </row>
    <row r="245" spans="1:19" ht="16.8" thickBot="1">
      <c r="A245" s="177">
        <f t="shared" si="96"/>
        <v>219</v>
      </c>
      <c r="B245" s="104"/>
      <c r="C245" s="338" t="s">
        <v>106</v>
      </c>
      <c r="D245" s="319"/>
      <c r="E245" s="320" t="s">
        <v>34</v>
      </c>
      <c r="F245" s="208">
        <v>1</v>
      </c>
      <c r="G245" s="327">
        <v>3</v>
      </c>
      <c r="H245" s="322">
        <f t="shared" si="90"/>
        <v>0</v>
      </c>
      <c r="I245" s="323">
        <f t="shared" si="91"/>
        <v>0</v>
      </c>
      <c r="J245" s="324">
        <f t="shared" si="92"/>
        <v>0</v>
      </c>
      <c r="K245" s="323">
        <f t="shared" si="93"/>
        <v>0</v>
      </c>
      <c r="L245" s="325">
        <f t="shared" si="94"/>
        <v>0</v>
      </c>
      <c r="M245" s="326">
        <f t="shared" si="95"/>
        <v>0</v>
      </c>
      <c r="N245" s="69"/>
      <c r="O245" s="469"/>
      <c r="P245" s="470"/>
      <c r="Q245" s="50"/>
      <c r="R245" s="178"/>
      <c r="S245" s="179"/>
    </row>
    <row r="246" spans="1:19" ht="30.6" thickBot="1">
      <c r="A246" s="177">
        <f t="shared" si="96"/>
        <v>220</v>
      </c>
      <c r="B246" s="104"/>
      <c r="C246" s="340" t="s">
        <v>107</v>
      </c>
      <c r="D246" s="319"/>
      <c r="E246" s="320" t="s">
        <v>34</v>
      </c>
      <c r="F246" s="208">
        <v>1</v>
      </c>
      <c r="G246" s="321">
        <v>3</v>
      </c>
      <c r="H246" s="322">
        <f t="shared" si="90"/>
        <v>0</v>
      </c>
      <c r="I246" s="323">
        <f t="shared" si="91"/>
        <v>0</v>
      </c>
      <c r="J246" s="324">
        <f t="shared" si="92"/>
        <v>0</v>
      </c>
      <c r="K246" s="323">
        <f t="shared" si="93"/>
        <v>0</v>
      </c>
      <c r="L246" s="325">
        <f t="shared" si="94"/>
        <v>0</v>
      </c>
      <c r="M246" s="326">
        <f t="shared" si="95"/>
        <v>0</v>
      </c>
      <c r="N246" s="69"/>
      <c r="O246" s="469"/>
      <c r="P246" s="470"/>
      <c r="Q246" s="50"/>
      <c r="R246" s="108"/>
      <c r="S246" s="109"/>
    </row>
    <row r="247" spans="1:19" ht="16.2" thickBot="1">
      <c r="A247" s="177">
        <f t="shared" si="96"/>
        <v>221</v>
      </c>
      <c r="B247" s="139"/>
      <c r="C247" s="341" t="s">
        <v>108</v>
      </c>
      <c r="D247" s="307"/>
      <c r="E247" s="308" t="s">
        <v>34</v>
      </c>
      <c r="F247" s="223">
        <v>1</v>
      </c>
      <c r="G247" s="342">
        <v>1</v>
      </c>
      <c r="H247" s="330">
        <f t="shared" si="90"/>
        <v>0</v>
      </c>
      <c r="I247" s="331">
        <f t="shared" si="91"/>
        <v>0</v>
      </c>
      <c r="J247" s="332">
        <f t="shared" si="92"/>
        <v>0</v>
      </c>
      <c r="K247" s="331">
        <f t="shared" si="93"/>
        <v>0</v>
      </c>
      <c r="L247" s="333">
        <f t="shared" si="94"/>
        <v>0</v>
      </c>
      <c r="M247" s="334">
        <f t="shared" si="95"/>
        <v>0</v>
      </c>
      <c r="N247" s="69"/>
      <c r="O247" s="469"/>
      <c r="P247" s="470"/>
      <c r="Q247" s="50"/>
      <c r="R247" s="108"/>
      <c r="S247" s="109"/>
    </row>
    <row r="248" spans="1:19" s="91" customFormat="1" ht="27.75" customHeight="1" thickBot="1">
      <c r="A248" s="174"/>
      <c r="B248" s="101"/>
      <c r="C248" s="553" t="s">
        <v>158</v>
      </c>
      <c r="D248" s="554"/>
      <c r="E248" s="554"/>
      <c r="F248" s="555"/>
      <c r="G248" s="174"/>
      <c r="H248" s="101"/>
      <c r="I248" s="101"/>
      <c r="J248" s="101"/>
      <c r="K248" s="101"/>
      <c r="L248" s="101"/>
      <c r="M248" s="102"/>
      <c r="N248" s="90"/>
      <c r="O248" s="471"/>
      <c r="P248" s="471"/>
      <c r="Q248" s="50"/>
    </row>
    <row r="249" spans="1:19" ht="29.4" thickBot="1">
      <c r="A249" s="175">
        <f>A247+1</f>
        <v>222</v>
      </c>
      <c r="B249" s="94"/>
      <c r="C249" s="335" t="s">
        <v>86</v>
      </c>
      <c r="D249" s="302"/>
      <c r="E249" s="303" t="s">
        <v>52</v>
      </c>
      <c r="F249" s="198">
        <v>1</v>
      </c>
      <c r="G249" s="312">
        <v>4</v>
      </c>
      <c r="H249" s="313">
        <f t="shared" ref="H249:H272" si="97">O249/$L$4</f>
        <v>0</v>
      </c>
      <c r="I249" s="314">
        <f t="shared" ref="I249:I272" si="98">H249*G249</f>
        <v>0</v>
      </c>
      <c r="J249" s="315">
        <f t="shared" ref="J249:J272" si="99">P249/$L$4</f>
        <v>0</v>
      </c>
      <c r="K249" s="314">
        <f t="shared" ref="K249:K272" si="100">J249*G249</f>
        <v>0</v>
      </c>
      <c r="L249" s="316">
        <f t="shared" ref="L249:L272" si="101">I249+K249</f>
        <v>0</v>
      </c>
      <c r="M249" s="317">
        <f t="shared" ref="M249:M272" si="102">L249/G249</f>
        <v>0</v>
      </c>
      <c r="N249" s="69"/>
      <c r="O249" s="469"/>
      <c r="P249" s="470"/>
      <c r="Q249" s="50"/>
      <c r="R249" s="99"/>
      <c r="S249" s="100"/>
    </row>
    <row r="250" spans="1:19" ht="29.4" thickBot="1">
      <c r="A250" s="177">
        <f>A249+1</f>
        <v>223</v>
      </c>
      <c r="B250" s="104"/>
      <c r="C250" s="336" t="s">
        <v>87</v>
      </c>
      <c r="D250" s="319"/>
      <c r="E250" s="320" t="s">
        <v>52</v>
      </c>
      <c r="F250" s="208">
        <v>1</v>
      </c>
      <c r="G250" s="321">
        <v>1</v>
      </c>
      <c r="H250" s="322">
        <f t="shared" si="97"/>
        <v>0</v>
      </c>
      <c r="I250" s="323">
        <f t="shared" si="98"/>
        <v>0</v>
      </c>
      <c r="J250" s="324">
        <f t="shared" si="99"/>
        <v>0</v>
      </c>
      <c r="K250" s="323">
        <f t="shared" si="100"/>
        <v>0</v>
      </c>
      <c r="L250" s="325">
        <f t="shared" si="101"/>
        <v>0</v>
      </c>
      <c r="M250" s="326">
        <f t="shared" si="102"/>
        <v>0</v>
      </c>
      <c r="N250" s="69"/>
      <c r="O250" s="469"/>
      <c r="P250" s="470"/>
      <c r="Q250" s="50"/>
      <c r="R250" s="108"/>
      <c r="S250" s="109"/>
    </row>
    <row r="251" spans="1:19" ht="29.4" thickBot="1">
      <c r="A251" s="177">
        <f t="shared" ref="A251:A272" si="103">A250+1</f>
        <v>224</v>
      </c>
      <c r="B251" s="104"/>
      <c r="C251" s="337" t="s">
        <v>88</v>
      </c>
      <c r="D251" s="319"/>
      <c r="E251" s="320" t="s">
        <v>52</v>
      </c>
      <c r="F251" s="208">
        <v>1</v>
      </c>
      <c r="G251" s="321">
        <v>1</v>
      </c>
      <c r="H251" s="322">
        <f t="shared" si="97"/>
        <v>0</v>
      </c>
      <c r="I251" s="323">
        <f t="shared" si="98"/>
        <v>0</v>
      </c>
      <c r="J251" s="324">
        <f t="shared" si="99"/>
        <v>0</v>
      </c>
      <c r="K251" s="323">
        <f t="shared" si="100"/>
        <v>0</v>
      </c>
      <c r="L251" s="325">
        <f t="shared" si="101"/>
        <v>0</v>
      </c>
      <c r="M251" s="326">
        <f t="shared" si="102"/>
        <v>0</v>
      </c>
      <c r="N251" s="69"/>
      <c r="O251" s="469"/>
      <c r="P251" s="470"/>
      <c r="Q251" s="50"/>
      <c r="R251" s="108"/>
      <c r="S251" s="109"/>
    </row>
    <row r="252" spans="1:19" ht="16.8" thickBot="1">
      <c r="A252" s="177">
        <f t="shared" si="103"/>
        <v>225</v>
      </c>
      <c r="B252" s="104"/>
      <c r="C252" s="338" t="s">
        <v>89</v>
      </c>
      <c r="D252" s="319"/>
      <c r="E252" s="320" t="s">
        <v>34</v>
      </c>
      <c r="F252" s="208">
        <v>1</v>
      </c>
      <c r="G252" s="321">
        <v>1</v>
      </c>
      <c r="H252" s="322">
        <f t="shared" si="97"/>
        <v>0</v>
      </c>
      <c r="I252" s="323">
        <f t="shared" si="98"/>
        <v>0</v>
      </c>
      <c r="J252" s="324">
        <f t="shared" si="99"/>
        <v>0</v>
      </c>
      <c r="K252" s="323">
        <f t="shared" si="100"/>
        <v>0</v>
      </c>
      <c r="L252" s="325">
        <f t="shared" si="101"/>
        <v>0</v>
      </c>
      <c r="M252" s="326">
        <f t="shared" si="102"/>
        <v>0</v>
      </c>
      <c r="N252" s="69"/>
      <c r="O252" s="469"/>
      <c r="P252" s="470"/>
      <c r="Q252" s="50"/>
      <c r="R252" s="108"/>
      <c r="S252" s="109"/>
    </row>
    <row r="253" spans="1:19" ht="16.8" thickBot="1">
      <c r="A253" s="177">
        <f t="shared" si="103"/>
        <v>226</v>
      </c>
      <c r="B253" s="104"/>
      <c r="C253" s="338" t="s">
        <v>95</v>
      </c>
      <c r="D253" s="319"/>
      <c r="E253" s="320" t="s">
        <v>34</v>
      </c>
      <c r="F253" s="208">
        <v>1</v>
      </c>
      <c r="G253" s="321">
        <v>6</v>
      </c>
      <c r="H253" s="322">
        <f t="shared" si="97"/>
        <v>0</v>
      </c>
      <c r="I253" s="323">
        <f t="shared" si="98"/>
        <v>0</v>
      </c>
      <c r="J253" s="324">
        <f t="shared" si="99"/>
        <v>0</v>
      </c>
      <c r="K253" s="323">
        <f t="shared" si="100"/>
        <v>0</v>
      </c>
      <c r="L253" s="325">
        <f t="shared" si="101"/>
        <v>0</v>
      </c>
      <c r="M253" s="326">
        <f t="shared" si="102"/>
        <v>0</v>
      </c>
      <c r="N253" s="69"/>
      <c r="O253" s="469"/>
      <c r="P253" s="470"/>
      <c r="Q253" s="50"/>
      <c r="R253" s="108"/>
      <c r="S253" s="109"/>
    </row>
    <row r="254" spans="1:19" ht="16.8" thickBot="1">
      <c r="A254" s="177">
        <f t="shared" si="103"/>
        <v>227</v>
      </c>
      <c r="B254" s="104"/>
      <c r="C254" s="338" t="s">
        <v>145</v>
      </c>
      <c r="D254" s="319"/>
      <c r="E254" s="320" t="s">
        <v>34</v>
      </c>
      <c r="F254" s="208">
        <v>1</v>
      </c>
      <c r="G254" s="321">
        <v>1</v>
      </c>
      <c r="H254" s="322">
        <f t="shared" si="97"/>
        <v>0</v>
      </c>
      <c r="I254" s="323">
        <f t="shared" si="98"/>
        <v>0</v>
      </c>
      <c r="J254" s="324">
        <f t="shared" si="99"/>
        <v>0</v>
      </c>
      <c r="K254" s="323">
        <f t="shared" si="100"/>
        <v>0</v>
      </c>
      <c r="L254" s="325">
        <f t="shared" si="101"/>
        <v>0</v>
      </c>
      <c r="M254" s="326">
        <f t="shared" si="102"/>
        <v>0</v>
      </c>
      <c r="N254" s="69"/>
      <c r="O254" s="469"/>
      <c r="P254" s="470"/>
      <c r="Q254" s="50"/>
      <c r="R254" s="108"/>
      <c r="S254" s="109"/>
    </row>
    <row r="255" spans="1:19" ht="16.2" thickBot="1">
      <c r="A255" s="177">
        <f t="shared" si="103"/>
        <v>228</v>
      </c>
      <c r="B255" s="104"/>
      <c r="C255" s="368" t="s">
        <v>159</v>
      </c>
      <c r="D255" s="319"/>
      <c r="E255" s="320" t="s">
        <v>34</v>
      </c>
      <c r="F255" s="208">
        <v>1</v>
      </c>
      <c r="G255" s="321">
        <v>37</v>
      </c>
      <c r="H255" s="322">
        <f t="shared" si="97"/>
        <v>0</v>
      </c>
      <c r="I255" s="323">
        <f t="shared" si="98"/>
        <v>0</v>
      </c>
      <c r="J255" s="324">
        <f t="shared" si="99"/>
        <v>0</v>
      </c>
      <c r="K255" s="323">
        <f t="shared" si="100"/>
        <v>0</v>
      </c>
      <c r="L255" s="325">
        <f t="shared" si="101"/>
        <v>0</v>
      </c>
      <c r="M255" s="326">
        <f t="shared" si="102"/>
        <v>0</v>
      </c>
      <c r="N255" s="69"/>
      <c r="O255" s="469"/>
      <c r="P255" s="470"/>
      <c r="Q255" s="50"/>
      <c r="R255" s="108"/>
      <c r="S255" s="109"/>
    </row>
    <row r="256" spans="1:19" ht="16.2" thickBot="1">
      <c r="A256" s="177">
        <f t="shared" si="103"/>
        <v>229</v>
      </c>
      <c r="B256" s="104"/>
      <c r="C256" s="368" t="s">
        <v>160</v>
      </c>
      <c r="D256" s="319"/>
      <c r="E256" s="320" t="s">
        <v>34</v>
      </c>
      <c r="F256" s="208">
        <v>1</v>
      </c>
      <c r="G256" s="321">
        <v>37</v>
      </c>
      <c r="H256" s="322">
        <f t="shared" si="97"/>
        <v>0</v>
      </c>
      <c r="I256" s="323">
        <f t="shared" si="98"/>
        <v>0</v>
      </c>
      <c r="J256" s="324">
        <f t="shared" si="99"/>
        <v>0</v>
      </c>
      <c r="K256" s="323">
        <f t="shared" si="100"/>
        <v>0</v>
      </c>
      <c r="L256" s="325">
        <f t="shared" si="101"/>
        <v>0</v>
      </c>
      <c r="M256" s="326">
        <f t="shared" si="102"/>
        <v>0</v>
      </c>
      <c r="N256" s="69"/>
      <c r="O256" s="469"/>
      <c r="P256" s="470"/>
      <c r="Q256" s="50"/>
      <c r="R256" s="108"/>
      <c r="S256" s="109"/>
    </row>
    <row r="257" spans="1:19" ht="16.8" thickBot="1">
      <c r="A257" s="177">
        <f t="shared" si="103"/>
        <v>230</v>
      </c>
      <c r="B257" s="104"/>
      <c r="C257" s="339" t="s">
        <v>101</v>
      </c>
      <c r="D257" s="319"/>
      <c r="E257" s="320" t="s">
        <v>34</v>
      </c>
      <c r="F257" s="208">
        <v>1</v>
      </c>
      <c r="G257" s="321">
        <v>3</v>
      </c>
      <c r="H257" s="322">
        <f t="shared" si="97"/>
        <v>0</v>
      </c>
      <c r="I257" s="323">
        <f t="shared" si="98"/>
        <v>0</v>
      </c>
      <c r="J257" s="324">
        <f t="shared" si="99"/>
        <v>0</v>
      </c>
      <c r="K257" s="323">
        <f t="shared" si="100"/>
        <v>0</v>
      </c>
      <c r="L257" s="325">
        <f t="shared" si="101"/>
        <v>0</v>
      </c>
      <c r="M257" s="326">
        <f t="shared" si="102"/>
        <v>0</v>
      </c>
      <c r="N257" s="69"/>
      <c r="O257" s="469"/>
      <c r="P257" s="470"/>
      <c r="Q257" s="50"/>
      <c r="R257" s="178"/>
      <c r="S257" s="179"/>
    </row>
    <row r="258" spans="1:19" ht="16.8" thickBot="1">
      <c r="A258" s="177">
        <f t="shared" si="103"/>
        <v>231</v>
      </c>
      <c r="B258" s="104"/>
      <c r="C258" s="339" t="s">
        <v>161</v>
      </c>
      <c r="D258" s="319"/>
      <c r="E258" s="320" t="s">
        <v>34</v>
      </c>
      <c r="F258" s="208">
        <v>1</v>
      </c>
      <c r="G258" s="321">
        <v>3</v>
      </c>
      <c r="H258" s="322">
        <f t="shared" si="97"/>
        <v>0</v>
      </c>
      <c r="I258" s="323">
        <f t="shared" si="98"/>
        <v>0</v>
      </c>
      <c r="J258" s="324">
        <f t="shared" si="99"/>
        <v>0</v>
      </c>
      <c r="K258" s="323">
        <f t="shared" si="100"/>
        <v>0</v>
      </c>
      <c r="L258" s="325">
        <f t="shared" si="101"/>
        <v>0</v>
      </c>
      <c r="M258" s="326">
        <f t="shared" si="102"/>
        <v>0</v>
      </c>
      <c r="N258" s="69"/>
      <c r="O258" s="469"/>
      <c r="P258" s="470"/>
      <c r="Q258" s="50"/>
      <c r="R258" s="108"/>
      <c r="S258" s="109"/>
    </row>
    <row r="259" spans="1:19" ht="16.8" thickBot="1">
      <c r="A259" s="177">
        <f t="shared" si="103"/>
        <v>232</v>
      </c>
      <c r="B259" s="104"/>
      <c r="C259" s="339" t="s">
        <v>119</v>
      </c>
      <c r="D259" s="319"/>
      <c r="E259" s="320" t="s">
        <v>34</v>
      </c>
      <c r="F259" s="208">
        <v>1</v>
      </c>
      <c r="G259" s="321">
        <v>2</v>
      </c>
      <c r="H259" s="322">
        <f t="shared" si="97"/>
        <v>0</v>
      </c>
      <c r="I259" s="323">
        <f t="shared" si="98"/>
        <v>0</v>
      </c>
      <c r="J259" s="324">
        <f t="shared" si="99"/>
        <v>0</v>
      </c>
      <c r="K259" s="323">
        <f t="shared" si="100"/>
        <v>0</v>
      </c>
      <c r="L259" s="325">
        <f t="shared" si="101"/>
        <v>0</v>
      </c>
      <c r="M259" s="326">
        <f t="shared" si="102"/>
        <v>0</v>
      </c>
      <c r="N259" s="69"/>
      <c r="O259" s="469"/>
      <c r="P259" s="470"/>
      <c r="Q259" s="50"/>
      <c r="R259" s="108"/>
      <c r="S259" s="109"/>
    </row>
    <row r="260" spans="1:19" ht="16.8" thickBot="1">
      <c r="A260" s="177">
        <f t="shared" si="103"/>
        <v>233</v>
      </c>
      <c r="B260" s="104"/>
      <c r="C260" s="339" t="s">
        <v>162</v>
      </c>
      <c r="D260" s="319"/>
      <c r="E260" s="320" t="s">
        <v>34</v>
      </c>
      <c r="F260" s="208">
        <v>1</v>
      </c>
      <c r="G260" s="321">
        <v>6</v>
      </c>
      <c r="H260" s="322">
        <f t="shared" si="97"/>
        <v>0</v>
      </c>
      <c r="I260" s="323">
        <f t="shared" si="98"/>
        <v>0</v>
      </c>
      <c r="J260" s="324">
        <f t="shared" si="99"/>
        <v>0</v>
      </c>
      <c r="K260" s="323">
        <f t="shared" si="100"/>
        <v>0</v>
      </c>
      <c r="L260" s="325">
        <f t="shared" si="101"/>
        <v>0</v>
      </c>
      <c r="M260" s="326">
        <f t="shared" si="102"/>
        <v>0</v>
      </c>
      <c r="N260" s="69"/>
      <c r="O260" s="469"/>
      <c r="P260" s="470"/>
      <c r="Q260" s="50"/>
      <c r="R260" s="108"/>
      <c r="S260" s="109"/>
    </row>
    <row r="261" spans="1:19" ht="16.8" thickBot="1">
      <c r="A261" s="177">
        <f t="shared" si="103"/>
        <v>234</v>
      </c>
      <c r="B261" s="104"/>
      <c r="C261" s="339" t="s">
        <v>122</v>
      </c>
      <c r="D261" s="319"/>
      <c r="E261" s="320" t="s">
        <v>34</v>
      </c>
      <c r="F261" s="208">
        <v>1</v>
      </c>
      <c r="G261" s="321">
        <v>16</v>
      </c>
      <c r="H261" s="322">
        <f t="shared" si="97"/>
        <v>0</v>
      </c>
      <c r="I261" s="323">
        <f t="shared" si="98"/>
        <v>0</v>
      </c>
      <c r="J261" s="324">
        <f t="shared" si="99"/>
        <v>0</v>
      </c>
      <c r="K261" s="323">
        <f t="shared" si="100"/>
        <v>0</v>
      </c>
      <c r="L261" s="325">
        <f t="shared" si="101"/>
        <v>0</v>
      </c>
      <c r="M261" s="326">
        <f t="shared" si="102"/>
        <v>0</v>
      </c>
      <c r="N261" s="69"/>
      <c r="O261" s="469"/>
      <c r="P261" s="470"/>
      <c r="Q261" s="50"/>
      <c r="R261" s="108"/>
      <c r="S261" s="109"/>
    </row>
    <row r="262" spans="1:19" ht="16.8" thickBot="1">
      <c r="A262" s="177">
        <f t="shared" si="103"/>
        <v>235</v>
      </c>
      <c r="B262" s="104"/>
      <c r="C262" s="339" t="s">
        <v>100</v>
      </c>
      <c r="D262" s="319"/>
      <c r="E262" s="320" t="s">
        <v>34</v>
      </c>
      <c r="F262" s="208">
        <v>1</v>
      </c>
      <c r="G262" s="321">
        <v>7</v>
      </c>
      <c r="H262" s="322">
        <f t="shared" si="97"/>
        <v>0</v>
      </c>
      <c r="I262" s="323">
        <f t="shared" si="98"/>
        <v>0</v>
      </c>
      <c r="J262" s="324">
        <f t="shared" si="99"/>
        <v>0</v>
      </c>
      <c r="K262" s="323">
        <f t="shared" si="100"/>
        <v>0</v>
      </c>
      <c r="L262" s="325">
        <f t="shared" si="101"/>
        <v>0</v>
      </c>
      <c r="M262" s="326">
        <f t="shared" si="102"/>
        <v>0</v>
      </c>
      <c r="N262" s="69"/>
      <c r="O262" s="469"/>
      <c r="P262" s="470"/>
      <c r="Q262" s="50"/>
      <c r="R262" s="108"/>
      <c r="S262" s="109"/>
    </row>
    <row r="263" spans="1:19" ht="16.8" thickBot="1">
      <c r="A263" s="177">
        <f t="shared" si="103"/>
        <v>236</v>
      </c>
      <c r="B263" s="104"/>
      <c r="C263" s="369" t="s">
        <v>163</v>
      </c>
      <c r="D263" s="319"/>
      <c r="E263" s="320" t="s">
        <v>34</v>
      </c>
      <c r="F263" s="208">
        <v>1</v>
      </c>
      <c r="G263" s="321">
        <v>2</v>
      </c>
      <c r="H263" s="322">
        <f t="shared" si="97"/>
        <v>0</v>
      </c>
      <c r="I263" s="323">
        <f t="shared" si="98"/>
        <v>0</v>
      </c>
      <c r="J263" s="324">
        <f t="shared" si="99"/>
        <v>0</v>
      </c>
      <c r="K263" s="323">
        <f t="shared" si="100"/>
        <v>0</v>
      </c>
      <c r="L263" s="325">
        <f t="shared" si="101"/>
        <v>0</v>
      </c>
      <c r="M263" s="326">
        <f t="shared" si="102"/>
        <v>0</v>
      </c>
      <c r="N263" s="69"/>
      <c r="O263" s="469"/>
      <c r="P263" s="470"/>
      <c r="Q263" s="50"/>
      <c r="R263" s="108"/>
      <c r="S263" s="109"/>
    </row>
    <row r="264" spans="1:19" ht="16.8" thickBot="1">
      <c r="A264" s="177">
        <f t="shared" si="103"/>
        <v>237</v>
      </c>
      <c r="B264" s="104"/>
      <c r="C264" s="369" t="s">
        <v>164</v>
      </c>
      <c r="D264" s="319"/>
      <c r="E264" s="320" t="s">
        <v>34</v>
      </c>
      <c r="F264" s="208">
        <v>1</v>
      </c>
      <c r="G264" s="321">
        <v>1</v>
      </c>
      <c r="H264" s="322">
        <f t="shared" si="97"/>
        <v>0</v>
      </c>
      <c r="I264" s="323">
        <f t="shared" si="98"/>
        <v>0</v>
      </c>
      <c r="J264" s="324">
        <f t="shared" si="99"/>
        <v>0</v>
      </c>
      <c r="K264" s="323">
        <f t="shared" si="100"/>
        <v>0</v>
      </c>
      <c r="L264" s="325">
        <f t="shared" si="101"/>
        <v>0</v>
      </c>
      <c r="M264" s="326">
        <f t="shared" si="102"/>
        <v>0</v>
      </c>
      <c r="N264" s="69"/>
      <c r="O264" s="469"/>
      <c r="P264" s="470"/>
      <c r="Q264" s="50"/>
      <c r="R264" s="108"/>
      <c r="S264" s="109"/>
    </row>
    <row r="265" spans="1:19" ht="16.8" thickBot="1">
      <c r="A265" s="177">
        <f t="shared" si="103"/>
        <v>238</v>
      </c>
      <c r="B265" s="104"/>
      <c r="C265" s="369" t="s">
        <v>165</v>
      </c>
      <c r="D265" s="319"/>
      <c r="E265" s="320" t="s">
        <v>34</v>
      </c>
      <c r="F265" s="208">
        <v>1</v>
      </c>
      <c r="G265" s="321">
        <v>3</v>
      </c>
      <c r="H265" s="322">
        <f t="shared" si="97"/>
        <v>0</v>
      </c>
      <c r="I265" s="323">
        <f t="shared" si="98"/>
        <v>0</v>
      </c>
      <c r="J265" s="324">
        <f t="shared" si="99"/>
        <v>0</v>
      </c>
      <c r="K265" s="323">
        <f t="shared" si="100"/>
        <v>0</v>
      </c>
      <c r="L265" s="325">
        <f t="shared" si="101"/>
        <v>0</v>
      </c>
      <c r="M265" s="326">
        <f t="shared" si="102"/>
        <v>0</v>
      </c>
      <c r="N265" s="69"/>
      <c r="O265" s="469"/>
      <c r="P265" s="470"/>
      <c r="Q265" s="50"/>
      <c r="R265" s="178"/>
      <c r="S265" s="179"/>
    </row>
    <row r="266" spans="1:19" ht="16.8" thickBot="1">
      <c r="A266" s="177">
        <f t="shared" si="103"/>
        <v>239</v>
      </c>
      <c r="B266" s="104"/>
      <c r="C266" s="369" t="s">
        <v>166</v>
      </c>
      <c r="D266" s="319"/>
      <c r="E266" s="320" t="s">
        <v>34</v>
      </c>
      <c r="F266" s="208">
        <v>1</v>
      </c>
      <c r="G266" s="321">
        <v>2</v>
      </c>
      <c r="H266" s="322">
        <f t="shared" si="97"/>
        <v>0</v>
      </c>
      <c r="I266" s="323">
        <f t="shared" si="98"/>
        <v>0</v>
      </c>
      <c r="J266" s="324">
        <f t="shared" si="99"/>
        <v>0</v>
      </c>
      <c r="K266" s="323">
        <f t="shared" si="100"/>
        <v>0</v>
      </c>
      <c r="L266" s="325">
        <f t="shared" si="101"/>
        <v>0</v>
      </c>
      <c r="M266" s="326">
        <f t="shared" si="102"/>
        <v>0</v>
      </c>
      <c r="N266" s="69"/>
      <c r="O266" s="469"/>
      <c r="P266" s="470"/>
      <c r="Q266" s="50"/>
      <c r="R266" s="108"/>
      <c r="S266" s="109"/>
    </row>
    <row r="267" spans="1:19" ht="16.8" thickBot="1">
      <c r="A267" s="177">
        <f t="shared" si="103"/>
        <v>240</v>
      </c>
      <c r="B267" s="104"/>
      <c r="C267" s="369" t="s">
        <v>167</v>
      </c>
      <c r="D267" s="319"/>
      <c r="E267" s="320" t="s">
        <v>34</v>
      </c>
      <c r="F267" s="208">
        <v>1</v>
      </c>
      <c r="G267" s="321">
        <v>6</v>
      </c>
      <c r="H267" s="322">
        <f t="shared" si="97"/>
        <v>0</v>
      </c>
      <c r="I267" s="323">
        <f t="shared" si="98"/>
        <v>0</v>
      </c>
      <c r="J267" s="324">
        <f t="shared" si="99"/>
        <v>0</v>
      </c>
      <c r="K267" s="323">
        <f t="shared" si="100"/>
        <v>0</v>
      </c>
      <c r="L267" s="325">
        <f t="shared" si="101"/>
        <v>0</v>
      </c>
      <c r="M267" s="326">
        <f t="shared" si="102"/>
        <v>0</v>
      </c>
      <c r="N267" s="69"/>
      <c r="O267" s="469"/>
      <c r="P267" s="470"/>
      <c r="Q267" s="50"/>
      <c r="R267" s="108"/>
      <c r="S267" s="109"/>
    </row>
    <row r="268" spans="1:19" ht="16.8" thickBot="1">
      <c r="A268" s="177">
        <f t="shared" si="103"/>
        <v>241</v>
      </c>
      <c r="B268" s="104"/>
      <c r="C268" s="369" t="s">
        <v>168</v>
      </c>
      <c r="D268" s="319"/>
      <c r="E268" s="320" t="s">
        <v>34</v>
      </c>
      <c r="F268" s="208">
        <v>1</v>
      </c>
      <c r="G268" s="321">
        <v>23</v>
      </c>
      <c r="H268" s="322">
        <f t="shared" si="97"/>
        <v>0</v>
      </c>
      <c r="I268" s="323">
        <f t="shared" si="98"/>
        <v>0</v>
      </c>
      <c r="J268" s="324">
        <f t="shared" si="99"/>
        <v>0</v>
      </c>
      <c r="K268" s="323">
        <f t="shared" si="100"/>
        <v>0</v>
      </c>
      <c r="L268" s="325">
        <f t="shared" si="101"/>
        <v>0</v>
      </c>
      <c r="M268" s="326">
        <f t="shared" si="102"/>
        <v>0</v>
      </c>
      <c r="N268" s="69"/>
      <c r="O268" s="469"/>
      <c r="P268" s="470"/>
      <c r="Q268" s="50"/>
      <c r="R268" s="108"/>
      <c r="S268" s="109"/>
    </row>
    <row r="269" spans="1:19" ht="16.8" thickBot="1">
      <c r="A269" s="177">
        <f t="shared" si="103"/>
        <v>242</v>
      </c>
      <c r="B269" s="104"/>
      <c r="C269" s="338" t="s">
        <v>105</v>
      </c>
      <c r="D269" s="319"/>
      <c r="E269" s="320" t="s">
        <v>34</v>
      </c>
      <c r="F269" s="208">
        <v>1</v>
      </c>
      <c r="G269" s="327">
        <v>1</v>
      </c>
      <c r="H269" s="322">
        <f t="shared" si="97"/>
        <v>0</v>
      </c>
      <c r="I269" s="323">
        <f t="shared" si="98"/>
        <v>0</v>
      </c>
      <c r="J269" s="324">
        <f t="shared" si="99"/>
        <v>0</v>
      </c>
      <c r="K269" s="323">
        <f t="shared" si="100"/>
        <v>0</v>
      </c>
      <c r="L269" s="325">
        <f t="shared" si="101"/>
        <v>0</v>
      </c>
      <c r="M269" s="326">
        <f t="shared" si="102"/>
        <v>0</v>
      </c>
      <c r="N269" s="69"/>
      <c r="O269" s="469"/>
      <c r="P269" s="470"/>
      <c r="Q269" s="50"/>
      <c r="R269" s="108"/>
      <c r="S269" s="109"/>
    </row>
    <row r="270" spans="1:19" ht="16.8" thickBot="1">
      <c r="A270" s="177">
        <f t="shared" si="103"/>
        <v>243</v>
      </c>
      <c r="B270" s="104"/>
      <c r="C270" s="338" t="s">
        <v>106</v>
      </c>
      <c r="D270" s="319"/>
      <c r="E270" s="320" t="s">
        <v>34</v>
      </c>
      <c r="F270" s="208">
        <v>1</v>
      </c>
      <c r="G270" s="327">
        <v>3</v>
      </c>
      <c r="H270" s="322">
        <f t="shared" si="97"/>
        <v>0</v>
      </c>
      <c r="I270" s="323">
        <f t="shared" si="98"/>
        <v>0</v>
      </c>
      <c r="J270" s="324">
        <f t="shared" si="99"/>
        <v>0</v>
      </c>
      <c r="K270" s="323">
        <f t="shared" si="100"/>
        <v>0</v>
      </c>
      <c r="L270" s="325">
        <f t="shared" si="101"/>
        <v>0</v>
      </c>
      <c r="M270" s="326">
        <f t="shared" si="102"/>
        <v>0</v>
      </c>
      <c r="N270" s="69"/>
      <c r="O270" s="469"/>
      <c r="P270" s="470"/>
      <c r="Q270" s="50"/>
      <c r="R270" s="108"/>
      <c r="S270" s="109"/>
    </row>
    <row r="271" spans="1:19" ht="30.6" thickBot="1">
      <c r="A271" s="177">
        <f t="shared" si="103"/>
        <v>244</v>
      </c>
      <c r="B271" s="104"/>
      <c r="C271" s="340" t="s">
        <v>107</v>
      </c>
      <c r="D271" s="319"/>
      <c r="E271" s="320" t="s">
        <v>34</v>
      </c>
      <c r="F271" s="208">
        <v>1</v>
      </c>
      <c r="G271" s="321">
        <v>3</v>
      </c>
      <c r="H271" s="322">
        <f t="shared" si="97"/>
        <v>0</v>
      </c>
      <c r="I271" s="323">
        <f t="shared" si="98"/>
        <v>0</v>
      </c>
      <c r="J271" s="324">
        <f t="shared" si="99"/>
        <v>0</v>
      </c>
      <c r="K271" s="323">
        <f t="shared" si="100"/>
        <v>0</v>
      </c>
      <c r="L271" s="325">
        <f t="shared" si="101"/>
        <v>0</v>
      </c>
      <c r="M271" s="326">
        <f t="shared" si="102"/>
        <v>0</v>
      </c>
      <c r="N271" s="69"/>
      <c r="O271" s="469"/>
      <c r="P271" s="470"/>
      <c r="Q271" s="50"/>
      <c r="R271" s="108"/>
      <c r="S271" s="109"/>
    </row>
    <row r="272" spans="1:19" ht="16.2" thickBot="1">
      <c r="A272" s="177">
        <f t="shared" si="103"/>
        <v>245</v>
      </c>
      <c r="B272" s="139"/>
      <c r="C272" s="341" t="s">
        <v>108</v>
      </c>
      <c r="D272" s="307"/>
      <c r="E272" s="308" t="s">
        <v>34</v>
      </c>
      <c r="F272" s="223">
        <v>1</v>
      </c>
      <c r="G272" s="342">
        <v>1</v>
      </c>
      <c r="H272" s="330">
        <f t="shared" si="97"/>
        <v>0</v>
      </c>
      <c r="I272" s="331">
        <f t="shared" si="98"/>
        <v>0</v>
      </c>
      <c r="J272" s="332">
        <f t="shared" si="99"/>
        <v>0</v>
      </c>
      <c r="K272" s="331">
        <f t="shared" si="100"/>
        <v>0</v>
      </c>
      <c r="L272" s="333">
        <f t="shared" si="101"/>
        <v>0</v>
      </c>
      <c r="M272" s="334">
        <f t="shared" si="102"/>
        <v>0</v>
      </c>
      <c r="N272" s="69"/>
      <c r="O272" s="469"/>
      <c r="P272" s="470"/>
      <c r="Q272" s="50"/>
      <c r="R272" s="108"/>
      <c r="S272" s="109"/>
    </row>
    <row r="273" spans="1:19" s="91" customFormat="1" ht="27.75" customHeight="1" thickBot="1">
      <c r="A273" s="174"/>
      <c r="B273" s="101"/>
      <c r="C273" s="553" t="s">
        <v>169</v>
      </c>
      <c r="D273" s="554"/>
      <c r="E273" s="554"/>
      <c r="F273" s="555"/>
      <c r="G273" s="174"/>
      <c r="H273" s="101"/>
      <c r="I273" s="101"/>
      <c r="J273" s="101"/>
      <c r="K273" s="101"/>
      <c r="L273" s="101"/>
      <c r="M273" s="102"/>
      <c r="N273" s="90"/>
      <c r="O273" s="471"/>
      <c r="P273" s="471"/>
      <c r="Q273" s="50"/>
    </row>
    <row r="274" spans="1:19" ht="29.4" thickBot="1">
      <c r="A274" s="175">
        <f>A272+1</f>
        <v>246</v>
      </c>
      <c r="B274" s="94"/>
      <c r="C274" s="365" t="s">
        <v>170</v>
      </c>
      <c r="D274" s="302"/>
      <c r="E274" s="303" t="s">
        <v>52</v>
      </c>
      <c r="F274" s="198">
        <v>1</v>
      </c>
      <c r="G274" s="366">
        <v>1</v>
      </c>
      <c r="H274" s="313">
        <f t="shared" ref="H274:H285" si="104">O274/$L$4</f>
        <v>0</v>
      </c>
      <c r="I274" s="314">
        <f t="shared" ref="I274:I285" si="105">H274*G274</f>
        <v>0</v>
      </c>
      <c r="J274" s="315">
        <f t="shared" ref="J274:J285" si="106">P274/$L$4</f>
        <v>0</v>
      </c>
      <c r="K274" s="314">
        <f t="shared" ref="K274:K285" si="107">J274*G274</f>
        <v>0</v>
      </c>
      <c r="L274" s="316">
        <f t="shared" ref="L274:L285" si="108">I274+K274</f>
        <v>0</v>
      </c>
      <c r="M274" s="317">
        <f t="shared" ref="M274:M285" si="109">L274/G274</f>
        <v>0</v>
      </c>
      <c r="N274" s="69"/>
      <c r="O274" s="469"/>
      <c r="P274" s="470"/>
      <c r="Q274" s="50"/>
      <c r="R274" s="99"/>
      <c r="S274" s="100"/>
    </row>
    <row r="275" spans="1:19" ht="16.2" thickBot="1">
      <c r="A275" s="177">
        <f>A274+1</f>
        <v>247</v>
      </c>
      <c r="B275" s="104"/>
      <c r="C275" s="370" t="s">
        <v>171</v>
      </c>
      <c r="D275" s="319"/>
      <c r="E275" s="320" t="s">
        <v>34</v>
      </c>
      <c r="F275" s="208">
        <v>1</v>
      </c>
      <c r="G275" s="371">
        <v>10</v>
      </c>
      <c r="H275" s="322">
        <f t="shared" si="104"/>
        <v>0</v>
      </c>
      <c r="I275" s="323">
        <f t="shared" si="105"/>
        <v>0</v>
      </c>
      <c r="J275" s="324">
        <f t="shared" si="106"/>
        <v>0</v>
      </c>
      <c r="K275" s="323">
        <f t="shared" si="107"/>
        <v>0</v>
      </c>
      <c r="L275" s="325">
        <f t="shared" si="108"/>
        <v>0</v>
      </c>
      <c r="M275" s="326">
        <f t="shared" si="109"/>
        <v>0</v>
      </c>
      <c r="N275" s="69"/>
      <c r="O275" s="469"/>
      <c r="P275" s="470"/>
      <c r="Q275" s="50"/>
      <c r="R275" s="108"/>
      <c r="S275" s="109"/>
    </row>
    <row r="276" spans="1:19" ht="16.2" thickBot="1">
      <c r="A276" s="177">
        <f t="shared" ref="A276:A285" si="110">A275+1</f>
        <v>248</v>
      </c>
      <c r="B276" s="104"/>
      <c r="C276" s="370" t="s">
        <v>172</v>
      </c>
      <c r="D276" s="319"/>
      <c r="E276" s="320" t="s">
        <v>34</v>
      </c>
      <c r="F276" s="208">
        <v>1</v>
      </c>
      <c r="G276" s="371">
        <v>10</v>
      </c>
      <c r="H276" s="322">
        <f t="shared" si="104"/>
        <v>0</v>
      </c>
      <c r="I276" s="323">
        <f t="shared" si="105"/>
        <v>0</v>
      </c>
      <c r="J276" s="324">
        <f t="shared" si="106"/>
        <v>0</v>
      </c>
      <c r="K276" s="323">
        <f t="shared" si="107"/>
        <v>0</v>
      </c>
      <c r="L276" s="325">
        <f t="shared" si="108"/>
        <v>0</v>
      </c>
      <c r="M276" s="326">
        <f t="shared" si="109"/>
        <v>0</v>
      </c>
      <c r="N276" s="69"/>
      <c r="O276" s="469"/>
      <c r="P276" s="470"/>
      <c r="Q276" s="50"/>
      <c r="R276" s="108"/>
      <c r="S276" s="109"/>
    </row>
    <row r="277" spans="1:19" ht="16.8" thickBot="1">
      <c r="A277" s="177">
        <f t="shared" si="110"/>
        <v>249</v>
      </c>
      <c r="B277" s="104"/>
      <c r="C277" s="372" t="s">
        <v>173</v>
      </c>
      <c r="D277" s="319"/>
      <c r="E277" s="320" t="s">
        <v>34</v>
      </c>
      <c r="F277" s="208">
        <v>1</v>
      </c>
      <c r="G277" s="371">
        <v>10</v>
      </c>
      <c r="H277" s="322">
        <f t="shared" si="104"/>
        <v>0</v>
      </c>
      <c r="I277" s="323">
        <f t="shared" si="105"/>
        <v>0</v>
      </c>
      <c r="J277" s="324">
        <f t="shared" si="106"/>
        <v>0</v>
      </c>
      <c r="K277" s="323">
        <f t="shared" si="107"/>
        <v>0</v>
      </c>
      <c r="L277" s="325">
        <f t="shared" si="108"/>
        <v>0</v>
      </c>
      <c r="M277" s="326">
        <f t="shared" si="109"/>
        <v>0</v>
      </c>
      <c r="N277" s="69"/>
      <c r="O277" s="469"/>
      <c r="P277" s="470"/>
      <c r="Q277" s="50"/>
      <c r="R277" s="108"/>
      <c r="S277" s="109"/>
    </row>
    <row r="278" spans="1:19" ht="16.8" thickBot="1">
      <c r="A278" s="177">
        <f t="shared" si="110"/>
        <v>250</v>
      </c>
      <c r="B278" s="104"/>
      <c r="C278" s="373" t="s">
        <v>174</v>
      </c>
      <c r="D278" s="319"/>
      <c r="E278" s="320" t="s">
        <v>34</v>
      </c>
      <c r="F278" s="208">
        <v>1</v>
      </c>
      <c r="G278" s="371">
        <v>10</v>
      </c>
      <c r="H278" s="322">
        <f t="shared" si="104"/>
        <v>0</v>
      </c>
      <c r="I278" s="323">
        <f t="shared" si="105"/>
        <v>0</v>
      </c>
      <c r="J278" s="324">
        <f t="shared" si="106"/>
        <v>0</v>
      </c>
      <c r="K278" s="323">
        <f t="shared" si="107"/>
        <v>0</v>
      </c>
      <c r="L278" s="325">
        <f t="shared" si="108"/>
        <v>0</v>
      </c>
      <c r="M278" s="326">
        <f t="shared" si="109"/>
        <v>0</v>
      </c>
      <c r="N278" s="69"/>
      <c r="O278" s="469"/>
      <c r="P278" s="470"/>
      <c r="Q278" s="50"/>
      <c r="R278" s="108"/>
      <c r="S278" s="109"/>
    </row>
    <row r="279" spans="1:19" ht="16.8" thickBot="1">
      <c r="A279" s="177">
        <f t="shared" si="110"/>
        <v>251</v>
      </c>
      <c r="B279" s="104"/>
      <c r="C279" s="373" t="s">
        <v>175</v>
      </c>
      <c r="D279" s="319"/>
      <c r="E279" s="320" t="s">
        <v>34</v>
      </c>
      <c r="F279" s="208">
        <v>1</v>
      </c>
      <c r="G279" s="371">
        <v>7</v>
      </c>
      <c r="H279" s="322">
        <f t="shared" si="104"/>
        <v>0</v>
      </c>
      <c r="I279" s="323">
        <f t="shared" si="105"/>
        <v>0</v>
      </c>
      <c r="J279" s="324">
        <f t="shared" si="106"/>
        <v>0</v>
      </c>
      <c r="K279" s="323">
        <f t="shared" si="107"/>
        <v>0</v>
      </c>
      <c r="L279" s="325">
        <f t="shared" si="108"/>
        <v>0</v>
      </c>
      <c r="M279" s="326">
        <f t="shared" si="109"/>
        <v>0</v>
      </c>
      <c r="N279" s="69"/>
      <c r="O279" s="469"/>
      <c r="P279" s="470"/>
      <c r="Q279" s="50"/>
      <c r="R279" s="108"/>
      <c r="S279" s="109"/>
    </row>
    <row r="280" spans="1:19" ht="16.8" thickBot="1">
      <c r="A280" s="177">
        <f t="shared" si="110"/>
        <v>252</v>
      </c>
      <c r="B280" s="104"/>
      <c r="C280" s="373" t="s">
        <v>176</v>
      </c>
      <c r="D280" s="319"/>
      <c r="E280" s="320" t="s">
        <v>34</v>
      </c>
      <c r="F280" s="208">
        <v>1</v>
      </c>
      <c r="G280" s="371">
        <v>2</v>
      </c>
      <c r="H280" s="322">
        <f t="shared" si="104"/>
        <v>0</v>
      </c>
      <c r="I280" s="323">
        <f t="shared" si="105"/>
        <v>0</v>
      </c>
      <c r="J280" s="324">
        <f t="shared" si="106"/>
        <v>0</v>
      </c>
      <c r="K280" s="323">
        <f t="shared" si="107"/>
        <v>0</v>
      </c>
      <c r="L280" s="325">
        <f t="shared" si="108"/>
        <v>0</v>
      </c>
      <c r="M280" s="326">
        <f t="shared" si="109"/>
        <v>0</v>
      </c>
      <c r="N280" s="69"/>
      <c r="O280" s="469"/>
      <c r="P280" s="470"/>
      <c r="Q280" s="50"/>
      <c r="R280" s="108"/>
      <c r="S280" s="109"/>
    </row>
    <row r="281" spans="1:19" ht="16.8" thickBot="1">
      <c r="A281" s="177">
        <f t="shared" si="110"/>
        <v>253</v>
      </c>
      <c r="B281" s="104"/>
      <c r="C281" s="373" t="s">
        <v>177</v>
      </c>
      <c r="D281" s="319"/>
      <c r="E281" s="320" t="s">
        <v>34</v>
      </c>
      <c r="F281" s="208">
        <v>1</v>
      </c>
      <c r="G281" s="371">
        <v>3</v>
      </c>
      <c r="H281" s="322">
        <f t="shared" si="104"/>
        <v>0</v>
      </c>
      <c r="I281" s="323">
        <f t="shared" si="105"/>
        <v>0</v>
      </c>
      <c r="J281" s="324">
        <f t="shared" si="106"/>
        <v>0</v>
      </c>
      <c r="K281" s="323">
        <f t="shared" si="107"/>
        <v>0</v>
      </c>
      <c r="L281" s="325">
        <f t="shared" si="108"/>
        <v>0</v>
      </c>
      <c r="M281" s="326">
        <f t="shared" si="109"/>
        <v>0</v>
      </c>
      <c r="N281" s="69"/>
      <c r="O281" s="469"/>
      <c r="P281" s="470"/>
      <c r="Q281" s="50"/>
      <c r="R281" s="108"/>
      <c r="S281" s="109"/>
    </row>
    <row r="282" spans="1:19" ht="16.8" thickBot="1">
      <c r="A282" s="177">
        <f t="shared" si="110"/>
        <v>254</v>
      </c>
      <c r="B282" s="104"/>
      <c r="C282" s="374" t="s">
        <v>178</v>
      </c>
      <c r="D282" s="319"/>
      <c r="E282" s="320" t="s">
        <v>34</v>
      </c>
      <c r="F282" s="208">
        <v>1</v>
      </c>
      <c r="G282" s="371">
        <v>1</v>
      </c>
      <c r="H282" s="322">
        <f t="shared" si="104"/>
        <v>0</v>
      </c>
      <c r="I282" s="323">
        <f t="shared" si="105"/>
        <v>0</v>
      </c>
      <c r="J282" s="324">
        <f t="shared" si="106"/>
        <v>0</v>
      </c>
      <c r="K282" s="323">
        <f t="shared" si="107"/>
        <v>0</v>
      </c>
      <c r="L282" s="325">
        <f t="shared" si="108"/>
        <v>0</v>
      </c>
      <c r="M282" s="326">
        <f t="shared" si="109"/>
        <v>0</v>
      </c>
      <c r="N282" s="69"/>
      <c r="O282" s="469"/>
      <c r="P282" s="470"/>
      <c r="Q282" s="50"/>
      <c r="R282" s="178"/>
      <c r="S282" s="179"/>
    </row>
    <row r="283" spans="1:19" ht="16.2" thickBot="1">
      <c r="A283" s="177">
        <f t="shared" si="110"/>
        <v>255</v>
      </c>
      <c r="B283" s="104"/>
      <c r="C283" s="375" t="s">
        <v>179</v>
      </c>
      <c r="D283" s="319"/>
      <c r="E283" s="320" t="s">
        <v>34</v>
      </c>
      <c r="F283" s="208">
        <v>1</v>
      </c>
      <c r="G283" s="371">
        <v>1</v>
      </c>
      <c r="H283" s="322">
        <f t="shared" si="104"/>
        <v>0</v>
      </c>
      <c r="I283" s="323">
        <f t="shared" si="105"/>
        <v>0</v>
      </c>
      <c r="J283" s="324">
        <f t="shared" si="106"/>
        <v>0</v>
      </c>
      <c r="K283" s="323">
        <f t="shared" si="107"/>
        <v>0</v>
      </c>
      <c r="L283" s="325">
        <f t="shared" si="108"/>
        <v>0</v>
      </c>
      <c r="M283" s="326">
        <f t="shared" si="109"/>
        <v>0</v>
      </c>
      <c r="N283" s="69"/>
      <c r="O283" s="469"/>
      <c r="P283" s="470"/>
      <c r="Q283" s="50"/>
      <c r="R283" s="108"/>
      <c r="S283" s="109"/>
    </row>
    <row r="284" spans="1:19" ht="16.2" thickBot="1">
      <c r="A284" s="177">
        <f t="shared" si="110"/>
        <v>256</v>
      </c>
      <c r="B284" s="104"/>
      <c r="C284" s="375" t="s">
        <v>103</v>
      </c>
      <c r="D284" s="319"/>
      <c r="E284" s="320" t="s">
        <v>34</v>
      </c>
      <c r="F284" s="208">
        <v>1</v>
      </c>
      <c r="G284" s="371">
        <v>1</v>
      </c>
      <c r="H284" s="322">
        <f t="shared" si="104"/>
        <v>0</v>
      </c>
      <c r="I284" s="323">
        <f t="shared" si="105"/>
        <v>0</v>
      </c>
      <c r="J284" s="324">
        <f t="shared" si="106"/>
        <v>0</v>
      </c>
      <c r="K284" s="323">
        <f t="shared" si="107"/>
        <v>0</v>
      </c>
      <c r="L284" s="325">
        <f t="shared" si="108"/>
        <v>0</v>
      </c>
      <c r="M284" s="326">
        <f t="shared" si="109"/>
        <v>0</v>
      </c>
      <c r="N284" s="69"/>
      <c r="O284" s="469"/>
      <c r="P284" s="470"/>
      <c r="Q284" s="50"/>
      <c r="R284" s="108"/>
      <c r="S284" s="109"/>
    </row>
    <row r="285" spans="1:19" ht="16.8" thickBot="1">
      <c r="A285" s="177">
        <f t="shared" si="110"/>
        <v>257</v>
      </c>
      <c r="B285" s="139"/>
      <c r="C285" s="376" t="s">
        <v>104</v>
      </c>
      <c r="D285" s="307"/>
      <c r="E285" s="308" t="s">
        <v>34</v>
      </c>
      <c r="F285" s="223">
        <v>1</v>
      </c>
      <c r="G285" s="377">
        <v>1</v>
      </c>
      <c r="H285" s="330">
        <f t="shared" si="104"/>
        <v>0</v>
      </c>
      <c r="I285" s="331">
        <f t="shared" si="105"/>
        <v>0</v>
      </c>
      <c r="J285" s="332">
        <f t="shared" si="106"/>
        <v>0</v>
      </c>
      <c r="K285" s="331">
        <f t="shared" si="107"/>
        <v>0</v>
      </c>
      <c r="L285" s="333">
        <f t="shared" si="108"/>
        <v>0</v>
      </c>
      <c r="M285" s="334">
        <f t="shared" si="109"/>
        <v>0</v>
      </c>
      <c r="N285" s="69"/>
      <c r="O285" s="469"/>
      <c r="P285" s="470"/>
      <c r="Q285" s="50"/>
      <c r="R285" s="108"/>
      <c r="S285" s="109"/>
    </row>
    <row r="286" spans="1:19" s="91" customFormat="1" ht="27.75" customHeight="1" thickBot="1">
      <c r="A286" s="174"/>
      <c r="B286" s="101"/>
      <c r="C286" s="553" t="s">
        <v>180</v>
      </c>
      <c r="D286" s="554"/>
      <c r="E286" s="554"/>
      <c r="F286" s="555"/>
      <c r="G286" s="174"/>
      <c r="H286" s="101"/>
      <c r="I286" s="101"/>
      <c r="J286" s="101"/>
      <c r="K286" s="101"/>
      <c r="L286" s="101"/>
      <c r="M286" s="102"/>
      <c r="N286" s="90"/>
      <c r="O286" s="471"/>
      <c r="P286" s="472"/>
      <c r="Q286" s="50"/>
    </row>
    <row r="287" spans="1:19" ht="29.4" thickBot="1">
      <c r="A287" s="175">
        <f>A285+1</f>
        <v>258</v>
      </c>
      <c r="B287" s="94"/>
      <c r="C287" s="365" t="s">
        <v>170</v>
      </c>
      <c r="D287" s="302"/>
      <c r="E287" s="303" t="s">
        <v>52</v>
      </c>
      <c r="F287" s="198">
        <v>1</v>
      </c>
      <c r="G287" s="366">
        <v>1</v>
      </c>
      <c r="H287" s="313">
        <f t="shared" ref="H287:H299" si="111">O287/$L$4</f>
        <v>0</v>
      </c>
      <c r="I287" s="314">
        <f t="shared" ref="I287:I299" si="112">H287*G287</f>
        <v>0</v>
      </c>
      <c r="J287" s="315">
        <f t="shared" ref="J287:J299" si="113">P287/$L$4</f>
        <v>0</v>
      </c>
      <c r="K287" s="314">
        <f t="shared" ref="K287:K299" si="114">J287*G287</f>
        <v>0</v>
      </c>
      <c r="L287" s="316">
        <f t="shared" ref="L287:L299" si="115">I287+K287</f>
        <v>0</v>
      </c>
      <c r="M287" s="317">
        <f t="shared" ref="M287:M299" si="116">L287/G287</f>
        <v>0</v>
      </c>
      <c r="N287" s="69"/>
      <c r="O287" s="469"/>
      <c r="P287" s="470"/>
      <c r="Q287" s="50"/>
      <c r="R287" s="99"/>
      <c r="S287" s="100"/>
    </row>
    <row r="288" spans="1:19" ht="16.2" thickBot="1">
      <c r="A288" s="177">
        <f>A287+1</f>
        <v>259</v>
      </c>
      <c r="B288" s="104"/>
      <c r="C288" s="368" t="s">
        <v>159</v>
      </c>
      <c r="D288" s="319"/>
      <c r="E288" s="320" t="s">
        <v>34</v>
      </c>
      <c r="F288" s="208">
        <v>1</v>
      </c>
      <c r="G288" s="321">
        <v>13</v>
      </c>
      <c r="H288" s="322">
        <f t="shared" si="111"/>
        <v>0</v>
      </c>
      <c r="I288" s="323">
        <f t="shared" si="112"/>
        <v>0</v>
      </c>
      <c r="J288" s="324">
        <f t="shared" si="113"/>
        <v>0</v>
      </c>
      <c r="K288" s="323">
        <f t="shared" si="114"/>
        <v>0</v>
      </c>
      <c r="L288" s="325">
        <f t="shared" si="115"/>
        <v>0</v>
      </c>
      <c r="M288" s="326">
        <f t="shared" si="116"/>
        <v>0</v>
      </c>
      <c r="N288" s="69"/>
      <c r="O288" s="469"/>
      <c r="P288" s="470"/>
      <c r="Q288" s="50"/>
      <c r="R288" s="108"/>
      <c r="S288" s="109"/>
    </row>
    <row r="289" spans="1:19" ht="16.2" thickBot="1">
      <c r="A289" s="177">
        <f t="shared" ref="A289:A299" si="117">A288+1</f>
        <v>260</v>
      </c>
      <c r="B289" s="104"/>
      <c r="C289" s="368" t="s">
        <v>160</v>
      </c>
      <c r="D289" s="319"/>
      <c r="E289" s="320" t="s">
        <v>34</v>
      </c>
      <c r="F289" s="208">
        <v>1</v>
      </c>
      <c r="G289" s="321">
        <v>13</v>
      </c>
      <c r="H289" s="322">
        <f t="shared" si="111"/>
        <v>0</v>
      </c>
      <c r="I289" s="323">
        <f t="shared" si="112"/>
        <v>0</v>
      </c>
      <c r="J289" s="324">
        <f t="shared" si="113"/>
        <v>0</v>
      </c>
      <c r="K289" s="323">
        <f t="shared" si="114"/>
        <v>0</v>
      </c>
      <c r="L289" s="325">
        <f t="shared" si="115"/>
        <v>0</v>
      </c>
      <c r="M289" s="326">
        <f t="shared" si="116"/>
        <v>0</v>
      </c>
      <c r="N289" s="69"/>
      <c r="O289" s="469"/>
      <c r="P289" s="470"/>
      <c r="Q289" s="50"/>
      <c r="R289" s="108"/>
      <c r="S289" s="109"/>
    </row>
    <row r="290" spans="1:19" ht="16.8" thickBot="1">
      <c r="A290" s="177">
        <f t="shared" si="117"/>
        <v>261</v>
      </c>
      <c r="B290" s="104"/>
      <c r="C290" s="369" t="s">
        <v>181</v>
      </c>
      <c r="D290" s="319"/>
      <c r="E290" s="320" t="s">
        <v>34</v>
      </c>
      <c r="F290" s="208">
        <v>1</v>
      </c>
      <c r="G290" s="321">
        <v>13</v>
      </c>
      <c r="H290" s="322">
        <f t="shared" si="111"/>
        <v>0</v>
      </c>
      <c r="I290" s="323">
        <f t="shared" si="112"/>
        <v>0</v>
      </c>
      <c r="J290" s="324">
        <f t="shared" si="113"/>
        <v>0</v>
      </c>
      <c r="K290" s="323">
        <f t="shared" si="114"/>
        <v>0</v>
      </c>
      <c r="L290" s="325">
        <f t="shared" si="115"/>
        <v>0</v>
      </c>
      <c r="M290" s="326">
        <f t="shared" si="116"/>
        <v>0</v>
      </c>
      <c r="N290" s="69"/>
      <c r="O290" s="469"/>
      <c r="P290" s="470"/>
      <c r="Q290" s="50"/>
      <c r="R290" s="108"/>
      <c r="S290" s="109"/>
    </row>
    <row r="291" spans="1:19" ht="16.8" thickBot="1">
      <c r="A291" s="177">
        <f t="shared" si="117"/>
        <v>262</v>
      </c>
      <c r="B291" s="104"/>
      <c r="C291" s="338" t="s">
        <v>182</v>
      </c>
      <c r="D291" s="319"/>
      <c r="E291" s="320" t="s">
        <v>34</v>
      </c>
      <c r="F291" s="208">
        <v>1</v>
      </c>
      <c r="G291" s="321">
        <v>13</v>
      </c>
      <c r="H291" s="322">
        <f t="shared" si="111"/>
        <v>0</v>
      </c>
      <c r="I291" s="323">
        <f t="shared" si="112"/>
        <v>0</v>
      </c>
      <c r="J291" s="324">
        <f t="shared" si="113"/>
        <v>0</v>
      </c>
      <c r="K291" s="323">
        <f t="shared" si="114"/>
        <v>0</v>
      </c>
      <c r="L291" s="325">
        <f t="shared" si="115"/>
        <v>0</v>
      </c>
      <c r="M291" s="326">
        <f t="shared" si="116"/>
        <v>0</v>
      </c>
      <c r="N291" s="69"/>
      <c r="O291" s="469"/>
      <c r="P291" s="470"/>
      <c r="Q291" s="50"/>
      <c r="R291" s="108"/>
      <c r="S291" s="109"/>
    </row>
    <row r="292" spans="1:19" ht="16.8" thickBot="1">
      <c r="A292" s="177">
        <f t="shared" si="117"/>
        <v>263</v>
      </c>
      <c r="B292" s="104"/>
      <c r="C292" s="338" t="s">
        <v>183</v>
      </c>
      <c r="D292" s="319"/>
      <c r="E292" s="320" t="s">
        <v>34</v>
      </c>
      <c r="F292" s="208">
        <v>1</v>
      </c>
      <c r="G292" s="321">
        <v>14</v>
      </c>
      <c r="H292" s="322">
        <f t="shared" si="111"/>
        <v>0</v>
      </c>
      <c r="I292" s="323">
        <f t="shared" si="112"/>
        <v>0</v>
      </c>
      <c r="J292" s="324">
        <f t="shared" si="113"/>
        <v>0</v>
      </c>
      <c r="K292" s="323">
        <f t="shared" si="114"/>
        <v>0</v>
      </c>
      <c r="L292" s="325">
        <f t="shared" si="115"/>
        <v>0</v>
      </c>
      <c r="M292" s="326">
        <f t="shared" si="116"/>
        <v>0</v>
      </c>
      <c r="N292" s="69"/>
      <c r="O292" s="469"/>
      <c r="P292" s="470"/>
      <c r="Q292" s="50"/>
      <c r="R292" s="108"/>
      <c r="S292" s="109"/>
    </row>
    <row r="293" spans="1:19" ht="16.8" thickBot="1">
      <c r="A293" s="177">
        <f t="shared" si="117"/>
        <v>264</v>
      </c>
      <c r="B293" s="104"/>
      <c r="C293" s="338" t="s">
        <v>184</v>
      </c>
      <c r="D293" s="319"/>
      <c r="E293" s="320" t="s">
        <v>34</v>
      </c>
      <c r="F293" s="208">
        <v>1</v>
      </c>
      <c r="G293" s="321">
        <v>2</v>
      </c>
      <c r="H293" s="322">
        <f t="shared" si="111"/>
        <v>0</v>
      </c>
      <c r="I293" s="323">
        <f t="shared" si="112"/>
        <v>0</v>
      </c>
      <c r="J293" s="324">
        <f t="shared" si="113"/>
        <v>0</v>
      </c>
      <c r="K293" s="323">
        <f t="shared" si="114"/>
        <v>0</v>
      </c>
      <c r="L293" s="325">
        <f t="shared" si="115"/>
        <v>0</v>
      </c>
      <c r="M293" s="326">
        <f t="shared" si="116"/>
        <v>0</v>
      </c>
      <c r="N293" s="69"/>
      <c r="O293" s="469"/>
      <c r="P293" s="470"/>
      <c r="Q293" s="50"/>
      <c r="R293" s="108"/>
      <c r="S293" s="109"/>
    </row>
    <row r="294" spans="1:19" ht="16.8" thickBot="1">
      <c r="A294" s="177">
        <f t="shared" si="117"/>
        <v>265</v>
      </c>
      <c r="B294" s="104"/>
      <c r="C294" s="338" t="s">
        <v>185</v>
      </c>
      <c r="D294" s="319"/>
      <c r="E294" s="320" t="s">
        <v>34</v>
      </c>
      <c r="F294" s="208">
        <v>1</v>
      </c>
      <c r="G294" s="321">
        <v>2</v>
      </c>
      <c r="H294" s="322">
        <f t="shared" si="111"/>
        <v>0</v>
      </c>
      <c r="I294" s="323">
        <f t="shared" si="112"/>
        <v>0</v>
      </c>
      <c r="J294" s="324">
        <f t="shared" si="113"/>
        <v>0</v>
      </c>
      <c r="K294" s="323">
        <f t="shared" si="114"/>
        <v>0</v>
      </c>
      <c r="L294" s="325">
        <f t="shared" si="115"/>
        <v>0</v>
      </c>
      <c r="M294" s="326">
        <f t="shared" si="116"/>
        <v>0</v>
      </c>
      <c r="N294" s="69"/>
      <c r="O294" s="469"/>
      <c r="P294" s="470"/>
      <c r="Q294" s="50"/>
      <c r="R294" s="108"/>
      <c r="S294" s="109"/>
    </row>
    <row r="295" spans="1:19" ht="16.8" thickBot="1">
      <c r="A295" s="177">
        <f t="shared" si="117"/>
        <v>266</v>
      </c>
      <c r="B295" s="104"/>
      <c r="C295" s="338" t="s">
        <v>186</v>
      </c>
      <c r="D295" s="319"/>
      <c r="E295" s="320" t="s">
        <v>34</v>
      </c>
      <c r="F295" s="208">
        <v>1</v>
      </c>
      <c r="G295" s="321">
        <v>1</v>
      </c>
      <c r="H295" s="322">
        <f t="shared" si="111"/>
        <v>0</v>
      </c>
      <c r="I295" s="323">
        <f t="shared" si="112"/>
        <v>0</v>
      </c>
      <c r="J295" s="324">
        <f t="shared" si="113"/>
        <v>0</v>
      </c>
      <c r="K295" s="323">
        <f t="shared" si="114"/>
        <v>0</v>
      </c>
      <c r="L295" s="325">
        <f t="shared" si="115"/>
        <v>0</v>
      </c>
      <c r="M295" s="326">
        <f t="shared" si="116"/>
        <v>0</v>
      </c>
      <c r="N295" s="69"/>
      <c r="O295" s="469"/>
      <c r="P295" s="470"/>
      <c r="Q295" s="50"/>
      <c r="R295" s="178"/>
      <c r="S295" s="179"/>
    </row>
    <row r="296" spans="1:19" ht="16.8" thickBot="1">
      <c r="A296" s="177">
        <f t="shared" si="117"/>
        <v>267</v>
      </c>
      <c r="B296" s="104"/>
      <c r="C296" s="374" t="s">
        <v>178</v>
      </c>
      <c r="D296" s="319"/>
      <c r="E296" s="320" t="s">
        <v>34</v>
      </c>
      <c r="F296" s="208">
        <v>1</v>
      </c>
      <c r="G296" s="371">
        <v>1</v>
      </c>
      <c r="H296" s="322">
        <f t="shared" si="111"/>
        <v>0</v>
      </c>
      <c r="I296" s="323">
        <f t="shared" si="112"/>
        <v>0</v>
      </c>
      <c r="J296" s="324">
        <f t="shared" si="113"/>
        <v>0</v>
      </c>
      <c r="K296" s="323">
        <f t="shared" si="114"/>
        <v>0</v>
      </c>
      <c r="L296" s="325">
        <f t="shared" si="115"/>
        <v>0</v>
      </c>
      <c r="M296" s="326">
        <f t="shared" si="116"/>
        <v>0</v>
      </c>
      <c r="N296" s="69"/>
      <c r="O296" s="469"/>
      <c r="P296" s="470"/>
      <c r="Q296" s="50"/>
      <c r="R296" s="108"/>
      <c r="S296" s="109"/>
    </row>
    <row r="297" spans="1:19" ht="16.2" thickBot="1">
      <c r="A297" s="177">
        <f t="shared" si="117"/>
        <v>268</v>
      </c>
      <c r="B297" s="104"/>
      <c r="C297" s="375" t="s">
        <v>179</v>
      </c>
      <c r="D297" s="319"/>
      <c r="E297" s="320" t="s">
        <v>34</v>
      </c>
      <c r="F297" s="208">
        <v>1</v>
      </c>
      <c r="G297" s="371">
        <v>1</v>
      </c>
      <c r="H297" s="322">
        <f t="shared" si="111"/>
        <v>0</v>
      </c>
      <c r="I297" s="323">
        <f t="shared" si="112"/>
        <v>0</v>
      </c>
      <c r="J297" s="324">
        <f t="shared" si="113"/>
        <v>0</v>
      </c>
      <c r="K297" s="323">
        <f t="shared" si="114"/>
        <v>0</v>
      </c>
      <c r="L297" s="325">
        <f t="shared" si="115"/>
        <v>0</v>
      </c>
      <c r="M297" s="326">
        <f t="shared" si="116"/>
        <v>0</v>
      </c>
      <c r="N297" s="69"/>
      <c r="O297" s="469"/>
      <c r="P297" s="470"/>
      <c r="Q297" s="50"/>
      <c r="R297" s="108"/>
      <c r="S297" s="109"/>
    </row>
    <row r="298" spans="1:19" ht="16.2" thickBot="1">
      <c r="A298" s="177">
        <f t="shared" si="117"/>
        <v>269</v>
      </c>
      <c r="B298" s="104"/>
      <c r="C298" s="375" t="s">
        <v>103</v>
      </c>
      <c r="D298" s="319"/>
      <c r="E298" s="320" t="s">
        <v>34</v>
      </c>
      <c r="F298" s="208">
        <v>1</v>
      </c>
      <c r="G298" s="371">
        <v>1</v>
      </c>
      <c r="H298" s="322">
        <f t="shared" si="111"/>
        <v>0</v>
      </c>
      <c r="I298" s="323">
        <f t="shared" si="112"/>
        <v>0</v>
      </c>
      <c r="J298" s="324">
        <f t="shared" si="113"/>
        <v>0</v>
      </c>
      <c r="K298" s="323">
        <f t="shared" si="114"/>
        <v>0</v>
      </c>
      <c r="L298" s="325">
        <f t="shared" si="115"/>
        <v>0</v>
      </c>
      <c r="M298" s="326">
        <f t="shared" si="116"/>
        <v>0</v>
      </c>
      <c r="N298" s="69"/>
      <c r="O298" s="469"/>
      <c r="P298" s="470"/>
      <c r="Q298" s="50"/>
      <c r="R298" s="108"/>
      <c r="S298" s="109"/>
    </row>
    <row r="299" spans="1:19" ht="16.8" thickBot="1">
      <c r="A299" s="177">
        <f t="shared" si="117"/>
        <v>270</v>
      </c>
      <c r="B299" s="139"/>
      <c r="C299" s="376" t="s">
        <v>104</v>
      </c>
      <c r="D299" s="307"/>
      <c r="E299" s="308" t="s">
        <v>34</v>
      </c>
      <c r="F299" s="223">
        <v>1</v>
      </c>
      <c r="G299" s="377">
        <v>1</v>
      </c>
      <c r="H299" s="330">
        <f t="shared" si="111"/>
        <v>0</v>
      </c>
      <c r="I299" s="331">
        <f t="shared" si="112"/>
        <v>0</v>
      </c>
      <c r="J299" s="332">
        <f t="shared" si="113"/>
        <v>0</v>
      </c>
      <c r="K299" s="331">
        <f t="shared" si="114"/>
        <v>0</v>
      </c>
      <c r="L299" s="333">
        <f t="shared" si="115"/>
        <v>0</v>
      </c>
      <c r="M299" s="334">
        <f t="shared" si="116"/>
        <v>0</v>
      </c>
      <c r="N299" s="69"/>
      <c r="O299" s="469"/>
      <c r="P299" s="470"/>
      <c r="Q299" s="50"/>
      <c r="R299" s="108"/>
      <c r="S299" s="109"/>
    </row>
    <row r="300" spans="1:19" s="91" customFormat="1" ht="27.75" customHeight="1" thickBot="1">
      <c r="A300" s="174"/>
      <c r="B300" s="101"/>
      <c r="C300" s="553" t="s">
        <v>187</v>
      </c>
      <c r="D300" s="554"/>
      <c r="E300" s="554"/>
      <c r="F300" s="555"/>
      <c r="G300" s="174"/>
      <c r="H300" s="101"/>
      <c r="I300" s="101"/>
      <c r="J300" s="101"/>
      <c r="K300" s="101"/>
      <c r="L300" s="101"/>
      <c r="M300" s="102"/>
      <c r="N300" s="90"/>
      <c r="O300" s="471"/>
      <c r="P300" s="470"/>
      <c r="Q300" s="50"/>
    </row>
    <row r="301" spans="1:19" ht="29.4" thickBot="1">
      <c r="A301" s="175">
        <f>A299+1</f>
        <v>271</v>
      </c>
      <c r="B301" s="94"/>
      <c r="C301" s="365" t="s">
        <v>170</v>
      </c>
      <c r="D301" s="302"/>
      <c r="E301" s="303" t="s">
        <v>52</v>
      </c>
      <c r="F301" s="198">
        <v>1</v>
      </c>
      <c r="G301" s="366">
        <v>1</v>
      </c>
      <c r="H301" s="313">
        <f t="shared" ref="H301:H312" si="118">O301/$L$4</f>
        <v>0</v>
      </c>
      <c r="I301" s="314">
        <f t="shared" ref="I301:I312" si="119">H301*G301</f>
        <v>0</v>
      </c>
      <c r="J301" s="315">
        <f t="shared" ref="J301:J312" si="120">P301/$L$4</f>
        <v>0</v>
      </c>
      <c r="K301" s="314">
        <f t="shared" ref="K301:K312" si="121">J301*G301</f>
        <v>0</v>
      </c>
      <c r="L301" s="316">
        <f t="shared" ref="L301:L312" si="122">I301+K301</f>
        <v>0</v>
      </c>
      <c r="M301" s="317">
        <f t="shared" ref="M301:M312" si="123">L301/G301</f>
        <v>0</v>
      </c>
      <c r="N301" s="69"/>
      <c r="O301" s="469"/>
      <c r="P301" s="470"/>
      <c r="Q301" s="50"/>
      <c r="R301" s="99"/>
      <c r="S301" s="100"/>
    </row>
    <row r="302" spans="1:19" ht="16.2" thickBot="1">
      <c r="A302" s="177">
        <f>A301+1</f>
        <v>272</v>
      </c>
      <c r="B302" s="104"/>
      <c r="C302" s="370" t="s">
        <v>171</v>
      </c>
      <c r="D302" s="319"/>
      <c r="E302" s="320" t="s">
        <v>34</v>
      </c>
      <c r="F302" s="208">
        <v>1</v>
      </c>
      <c r="G302" s="371">
        <v>13</v>
      </c>
      <c r="H302" s="322">
        <f t="shared" si="118"/>
        <v>0</v>
      </c>
      <c r="I302" s="323">
        <f t="shared" si="119"/>
        <v>0</v>
      </c>
      <c r="J302" s="324">
        <f t="shared" si="120"/>
        <v>0</v>
      </c>
      <c r="K302" s="323">
        <f t="shared" si="121"/>
        <v>0</v>
      </c>
      <c r="L302" s="325">
        <f t="shared" si="122"/>
        <v>0</v>
      </c>
      <c r="M302" s="326">
        <f t="shared" si="123"/>
        <v>0</v>
      </c>
      <c r="N302" s="69"/>
      <c r="O302" s="469"/>
      <c r="P302" s="470"/>
      <c r="Q302" s="50"/>
      <c r="R302" s="108"/>
      <c r="S302" s="109"/>
    </row>
    <row r="303" spans="1:19" ht="16.2" thickBot="1">
      <c r="A303" s="177">
        <f t="shared" ref="A303:A312" si="124">A302+1</f>
        <v>273</v>
      </c>
      <c r="B303" s="104"/>
      <c r="C303" s="370" t="s">
        <v>172</v>
      </c>
      <c r="D303" s="319"/>
      <c r="E303" s="320" t="s">
        <v>34</v>
      </c>
      <c r="F303" s="208">
        <v>1</v>
      </c>
      <c r="G303" s="371">
        <v>13</v>
      </c>
      <c r="H303" s="322">
        <f t="shared" si="118"/>
        <v>0</v>
      </c>
      <c r="I303" s="323">
        <f t="shared" si="119"/>
        <v>0</v>
      </c>
      <c r="J303" s="324">
        <f t="shared" si="120"/>
        <v>0</v>
      </c>
      <c r="K303" s="323">
        <f t="shared" si="121"/>
        <v>0</v>
      </c>
      <c r="L303" s="325">
        <f t="shared" si="122"/>
        <v>0</v>
      </c>
      <c r="M303" s="326">
        <f t="shared" si="123"/>
        <v>0</v>
      </c>
      <c r="N303" s="69"/>
      <c r="O303" s="469"/>
      <c r="P303" s="470"/>
      <c r="Q303" s="50"/>
      <c r="R303" s="108"/>
      <c r="S303" s="109"/>
    </row>
    <row r="304" spans="1:19" ht="16.8" thickBot="1">
      <c r="A304" s="177">
        <f t="shared" si="124"/>
        <v>274</v>
      </c>
      <c r="B304" s="104"/>
      <c r="C304" s="372" t="s">
        <v>173</v>
      </c>
      <c r="D304" s="319"/>
      <c r="E304" s="320" t="s">
        <v>34</v>
      </c>
      <c r="F304" s="208">
        <v>1</v>
      </c>
      <c r="G304" s="371">
        <v>13</v>
      </c>
      <c r="H304" s="322">
        <f t="shared" si="118"/>
        <v>0</v>
      </c>
      <c r="I304" s="323">
        <f t="shared" si="119"/>
        <v>0</v>
      </c>
      <c r="J304" s="324">
        <f t="shared" si="120"/>
        <v>0</v>
      </c>
      <c r="K304" s="323">
        <f t="shared" si="121"/>
        <v>0</v>
      </c>
      <c r="L304" s="325">
        <f t="shared" si="122"/>
        <v>0</v>
      </c>
      <c r="M304" s="326">
        <f t="shared" si="123"/>
        <v>0</v>
      </c>
      <c r="N304" s="69"/>
      <c r="O304" s="469"/>
      <c r="P304" s="470"/>
      <c r="Q304" s="50"/>
      <c r="R304" s="108"/>
      <c r="S304" s="109"/>
    </row>
    <row r="305" spans="1:19" ht="16.8" thickBot="1">
      <c r="A305" s="177">
        <f t="shared" si="124"/>
        <v>275</v>
      </c>
      <c r="B305" s="104"/>
      <c r="C305" s="373" t="s">
        <v>174</v>
      </c>
      <c r="D305" s="319"/>
      <c r="E305" s="320" t="s">
        <v>34</v>
      </c>
      <c r="F305" s="208">
        <v>1</v>
      </c>
      <c r="G305" s="371">
        <v>13</v>
      </c>
      <c r="H305" s="322">
        <f t="shared" si="118"/>
        <v>0</v>
      </c>
      <c r="I305" s="323">
        <f t="shared" si="119"/>
        <v>0</v>
      </c>
      <c r="J305" s="324">
        <f t="shared" si="120"/>
        <v>0</v>
      </c>
      <c r="K305" s="323">
        <f t="shared" si="121"/>
        <v>0</v>
      </c>
      <c r="L305" s="325">
        <f t="shared" si="122"/>
        <v>0</v>
      </c>
      <c r="M305" s="326">
        <f t="shared" si="123"/>
        <v>0</v>
      </c>
      <c r="N305" s="69"/>
      <c r="O305" s="469"/>
      <c r="P305" s="470"/>
      <c r="Q305" s="50"/>
      <c r="R305" s="108"/>
      <c r="S305" s="109"/>
    </row>
    <row r="306" spans="1:19" ht="16.8" thickBot="1">
      <c r="A306" s="177">
        <f t="shared" si="124"/>
        <v>276</v>
      </c>
      <c r="B306" s="104"/>
      <c r="C306" s="373" t="s">
        <v>175</v>
      </c>
      <c r="D306" s="319"/>
      <c r="E306" s="320" t="s">
        <v>34</v>
      </c>
      <c r="F306" s="208">
        <v>1</v>
      </c>
      <c r="G306" s="371">
        <v>14</v>
      </c>
      <c r="H306" s="322">
        <f t="shared" si="118"/>
        <v>0</v>
      </c>
      <c r="I306" s="323">
        <f t="shared" si="119"/>
        <v>0</v>
      </c>
      <c r="J306" s="324">
        <f t="shared" si="120"/>
        <v>0</v>
      </c>
      <c r="K306" s="323">
        <f t="shared" si="121"/>
        <v>0</v>
      </c>
      <c r="L306" s="325">
        <f t="shared" si="122"/>
        <v>0</v>
      </c>
      <c r="M306" s="326">
        <f t="shared" si="123"/>
        <v>0</v>
      </c>
      <c r="N306" s="69"/>
      <c r="O306" s="469"/>
      <c r="P306" s="470"/>
      <c r="Q306" s="50"/>
      <c r="R306" s="108"/>
      <c r="S306" s="109"/>
    </row>
    <row r="307" spans="1:19" ht="16.8" thickBot="1">
      <c r="A307" s="177">
        <f t="shared" si="124"/>
        <v>277</v>
      </c>
      <c r="B307" s="104"/>
      <c r="C307" s="373" t="s">
        <v>176</v>
      </c>
      <c r="D307" s="319"/>
      <c r="E307" s="320" t="s">
        <v>34</v>
      </c>
      <c r="F307" s="208">
        <v>1</v>
      </c>
      <c r="G307" s="371">
        <v>2</v>
      </c>
      <c r="H307" s="322">
        <f t="shared" si="118"/>
        <v>0</v>
      </c>
      <c r="I307" s="323">
        <f t="shared" si="119"/>
        <v>0</v>
      </c>
      <c r="J307" s="324">
        <f t="shared" si="120"/>
        <v>0</v>
      </c>
      <c r="K307" s="323">
        <f t="shared" si="121"/>
        <v>0</v>
      </c>
      <c r="L307" s="325">
        <f t="shared" si="122"/>
        <v>0</v>
      </c>
      <c r="M307" s="326">
        <f t="shared" si="123"/>
        <v>0</v>
      </c>
      <c r="N307" s="69"/>
      <c r="O307" s="469"/>
      <c r="P307" s="470"/>
      <c r="Q307" s="50"/>
      <c r="R307" s="108"/>
      <c r="S307" s="109"/>
    </row>
    <row r="308" spans="1:19" ht="16.8" thickBot="1">
      <c r="A308" s="177">
        <f t="shared" si="124"/>
        <v>278</v>
      </c>
      <c r="B308" s="104"/>
      <c r="C308" s="373" t="s">
        <v>188</v>
      </c>
      <c r="D308" s="319"/>
      <c r="E308" s="320" t="s">
        <v>34</v>
      </c>
      <c r="F308" s="208">
        <v>1</v>
      </c>
      <c r="G308" s="371">
        <v>1</v>
      </c>
      <c r="H308" s="322">
        <f t="shared" si="118"/>
        <v>0</v>
      </c>
      <c r="I308" s="323">
        <f t="shared" si="119"/>
        <v>0</v>
      </c>
      <c r="J308" s="324">
        <f t="shared" si="120"/>
        <v>0</v>
      </c>
      <c r="K308" s="323">
        <f t="shared" si="121"/>
        <v>0</v>
      </c>
      <c r="L308" s="325">
        <f t="shared" si="122"/>
        <v>0</v>
      </c>
      <c r="M308" s="326">
        <f t="shared" si="123"/>
        <v>0</v>
      </c>
      <c r="N308" s="69"/>
      <c r="O308" s="469"/>
      <c r="P308" s="470"/>
      <c r="Q308" s="50"/>
      <c r="R308" s="108"/>
      <c r="S308" s="109"/>
    </row>
    <row r="309" spans="1:19" ht="16.8" thickBot="1">
      <c r="A309" s="177">
        <f t="shared" si="124"/>
        <v>279</v>
      </c>
      <c r="B309" s="104"/>
      <c r="C309" s="374" t="s">
        <v>189</v>
      </c>
      <c r="D309" s="319"/>
      <c r="E309" s="320" t="s">
        <v>34</v>
      </c>
      <c r="F309" s="208">
        <v>1</v>
      </c>
      <c r="G309" s="371">
        <v>1</v>
      </c>
      <c r="H309" s="322">
        <f t="shared" si="118"/>
        <v>0</v>
      </c>
      <c r="I309" s="323">
        <f t="shared" si="119"/>
        <v>0</v>
      </c>
      <c r="J309" s="324">
        <f t="shared" si="120"/>
        <v>0</v>
      </c>
      <c r="K309" s="323">
        <f t="shared" si="121"/>
        <v>0</v>
      </c>
      <c r="L309" s="325">
        <f t="shared" si="122"/>
        <v>0</v>
      </c>
      <c r="M309" s="326">
        <f t="shared" si="123"/>
        <v>0</v>
      </c>
      <c r="N309" s="69"/>
      <c r="O309" s="469"/>
      <c r="P309" s="470"/>
      <c r="Q309" s="50"/>
      <c r="R309" s="178"/>
      <c r="S309" s="179"/>
    </row>
    <row r="310" spans="1:19" ht="16.2" thickBot="1">
      <c r="A310" s="177">
        <f t="shared" si="124"/>
        <v>280</v>
      </c>
      <c r="B310" s="104"/>
      <c r="C310" s="375" t="s">
        <v>179</v>
      </c>
      <c r="D310" s="319"/>
      <c r="E310" s="320" t="s">
        <v>34</v>
      </c>
      <c r="F310" s="208">
        <v>1</v>
      </c>
      <c r="G310" s="371">
        <v>1</v>
      </c>
      <c r="H310" s="322">
        <f t="shared" si="118"/>
        <v>0</v>
      </c>
      <c r="I310" s="323">
        <f t="shared" si="119"/>
        <v>0</v>
      </c>
      <c r="J310" s="324">
        <f t="shared" si="120"/>
        <v>0</v>
      </c>
      <c r="K310" s="323">
        <f t="shared" si="121"/>
        <v>0</v>
      </c>
      <c r="L310" s="325">
        <f t="shared" si="122"/>
        <v>0</v>
      </c>
      <c r="M310" s="326">
        <f t="shared" si="123"/>
        <v>0</v>
      </c>
      <c r="N310" s="69"/>
      <c r="O310" s="469"/>
      <c r="P310" s="470"/>
      <c r="Q310" s="50"/>
      <c r="R310" s="108"/>
      <c r="S310" s="109"/>
    </row>
    <row r="311" spans="1:19" ht="16.2" thickBot="1">
      <c r="A311" s="177">
        <f t="shared" si="124"/>
        <v>281</v>
      </c>
      <c r="B311" s="104"/>
      <c r="C311" s="375" t="s">
        <v>103</v>
      </c>
      <c r="D311" s="319"/>
      <c r="E311" s="320" t="s">
        <v>34</v>
      </c>
      <c r="F311" s="208">
        <v>1</v>
      </c>
      <c r="G311" s="371">
        <v>1</v>
      </c>
      <c r="H311" s="322">
        <f t="shared" si="118"/>
        <v>0</v>
      </c>
      <c r="I311" s="323">
        <f t="shared" si="119"/>
        <v>0</v>
      </c>
      <c r="J311" s="324">
        <f t="shared" si="120"/>
        <v>0</v>
      </c>
      <c r="K311" s="323">
        <f t="shared" si="121"/>
        <v>0</v>
      </c>
      <c r="L311" s="325">
        <f t="shared" si="122"/>
        <v>0</v>
      </c>
      <c r="M311" s="326">
        <f t="shared" si="123"/>
        <v>0</v>
      </c>
      <c r="N311" s="69"/>
      <c r="O311" s="469"/>
      <c r="P311" s="470"/>
      <c r="Q311" s="50"/>
      <c r="R311" s="108"/>
      <c r="S311" s="109"/>
    </row>
    <row r="312" spans="1:19" ht="16.8" thickBot="1">
      <c r="A312" s="177">
        <f t="shared" si="124"/>
        <v>282</v>
      </c>
      <c r="B312" s="139"/>
      <c r="C312" s="376" t="s">
        <v>104</v>
      </c>
      <c r="D312" s="307"/>
      <c r="E312" s="308" t="s">
        <v>34</v>
      </c>
      <c r="F312" s="223">
        <v>1</v>
      </c>
      <c r="G312" s="377">
        <v>1</v>
      </c>
      <c r="H312" s="330">
        <f t="shared" si="118"/>
        <v>0</v>
      </c>
      <c r="I312" s="331">
        <f t="shared" si="119"/>
        <v>0</v>
      </c>
      <c r="J312" s="332">
        <f t="shared" si="120"/>
        <v>0</v>
      </c>
      <c r="K312" s="331">
        <f t="shared" si="121"/>
        <v>0</v>
      </c>
      <c r="L312" s="333">
        <f t="shared" si="122"/>
        <v>0</v>
      </c>
      <c r="M312" s="334">
        <f t="shared" si="123"/>
        <v>0</v>
      </c>
      <c r="N312" s="69"/>
      <c r="O312" s="469"/>
      <c r="P312" s="470"/>
      <c r="Q312" s="50"/>
      <c r="R312" s="108"/>
      <c r="S312" s="109"/>
    </row>
    <row r="313" spans="1:19" s="91" customFormat="1" ht="27.75" customHeight="1" thickBot="1">
      <c r="A313" s="174"/>
      <c r="B313" s="101"/>
      <c r="C313" s="553" t="s">
        <v>190</v>
      </c>
      <c r="D313" s="554"/>
      <c r="E313" s="554"/>
      <c r="F313" s="555"/>
      <c r="G313" s="174"/>
      <c r="H313" s="101"/>
      <c r="I313" s="101"/>
      <c r="J313" s="101"/>
      <c r="K313" s="101"/>
      <c r="L313" s="101"/>
      <c r="M313" s="102"/>
      <c r="N313" s="90"/>
      <c r="O313" s="471"/>
      <c r="P313" s="470"/>
      <c r="Q313" s="50"/>
    </row>
    <row r="314" spans="1:19" ht="29.4" thickBot="1">
      <c r="A314" s="175">
        <f>A312+1</f>
        <v>283</v>
      </c>
      <c r="B314" s="94"/>
      <c r="C314" s="365" t="s">
        <v>170</v>
      </c>
      <c r="D314" s="302"/>
      <c r="E314" s="303" t="s">
        <v>52</v>
      </c>
      <c r="F314" s="198">
        <v>1</v>
      </c>
      <c r="G314" s="366">
        <v>1</v>
      </c>
      <c r="H314" s="313">
        <f t="shared" ref="H314:H325" si="125">O314/$L$4</f>
        <v>0</v>
      </c>
      <c r="I314" s="314">
        <f t="shared" ref="I314:I325" si="126">H314*G314</f>
        <v>0</v>
      </c>
      <c r="J314" s="315">
        <f t="shared" ref="J314:J325" si="127">P314/$L$4</f>
        <v>0</v>
      </c>
      <c r="K314" s="314">
        <f t="shared" ref="K314:K325" si="128">J314*G314</f>
        <v>0</v>
      </c>
      <c r="L314" s="316">
        <f t="shared" ref="L314:L325" si="129">I314+K314</f>
        <v>0</v>
      </c>
      <c r="M314" s="317">
        <f t="shared" ref="M314:M325" si="130">L314/G314</f>
        <v>0</v>
      </c>
      <c r="N314" s="69"/>
      <c r="O314" s="469"/>
      <c r="P314" s="470"/>
      <c r="Q314" s="50"/>
      <c r="R314" s="99"/>
      <c r="S314" s="100"/>
    </row>
    <row r="315" spans="1:19" ht="16.2" thickBot="1">
      <c r="A315" s="177">
        <f>A314+1</f>
        <v>284</v>
      </c>
      <c r="B315" s="104"/>
      <c r="C315" s="368" t="s">
        <v>159</v>
      </c>
      <c r="D315" s="319"/>
      <c r="E315" s="320" t="s">
        <v>34</v>
      </c>
      <c r="F315" s="208">
        <v>1</v>
      </c>
      <c r="G315" s="321">
        <v>9</v>
      </c>
      <c r="H315" s="322">
        <f t="shared" si="125"/>
        <v>0</v>
      </c>
      <c r="I315" s="323">
        <f t="shared" si="126"/>
        <v>0</v>
      </c>
      <c r="J315" s="324">
        <f t="shared" si="127"/>
        <v>0</v>
      </c>
      <c r="K315" s="323">
        <f t="shared" si="128"/>
        <v>0</v>
      </c>
      <c r="L315" s="325">
        <f t="shared" si="129"/>
        <v>0</v>
      </c>
      <c r="M315" s="326">
        <f t="shared" si="130"/>
        <v>0</v>
      </c>
      <c r="N315" s="69"/>
      <c r="O315" s="469"/>
      <c r="P315" s="470"/>
      <c r="Q315" s="50"/>
      <c r="R315" s="108"/>
      <c r="S315" s="109"/>
    </row>
    <row r="316" spans="1:19" ht="16.2" thickBot="1">
      <c r="A316" s="177">
        <f t="shared" ref="A316:A325" si="131">A315+1</f>
        <v>285</v>
      </c>
      <c r="B316" s="104"/>
      <c r="C316" s="368" t="s">
        <v>160</v>
      </c>
      <c r="D316" s="319"/>
      <c r="E316" s="320" t="s">
        <v>34</v>
      </c>
      <c r="F316" s="208">
        <v>1</v>
      </c>
      <c r="G316" s="321">
        <v>9</v>
      </c>
      <c r="H316" s="322">
        <f t="shared" si="125"/>
        <v>0</v>
      </c>
      <c r="I316" s="323">
        <f t="shared" si="126"/>
        <v>0</v>
      </c>
      <c r="J316" s="324">
        <f t="shared" si="127"/>
        <v>0</v>
      </c>
      <c r="K316" s="323">
        <f t="shared" si="128"/>
        <v>0</v>
      </c>
      <c r="L316" s="325">
        <f t="shared" si="129"/>
        <v>0</v>
      </c>
      <c r="M316" s="326">
        <f t="shared" si="130"/>
        <v>0</v>
      </c>
      <c r="N316" s="69"/>
      <c r="O316" s="469"/>
      <c r="P316" s="470"/>
      <c r="Q316" s="50"/>
      <c r="R316" s="108"/>
      <c r="S316" s="109"/>
    </row>
    <row r="317" spans="1:19" ht="16.8" thickBot="1">
      <c r="A317" s="177">
        <f t="shared" si="131"/>
        <v>286</v>
      </c>
      <c r="B317" s="104"/>
      <c r="C317" s="369" t="s">
        <v>181</v>
      </c>
      <c r="D317" s="319"/>
      <c r="E317" s="320" t="s">
        <v>34</v>
      </c>
      <c r="F317" s="208">
        <v>1</v>
      </c>
      <c r="G317" s="321">
        <v>9</v>
      </c>
      <c r="H317" s="322">
        <f t="shared" si="125"/>
        <v>0</v>
      </c>
      <c r="I317" s="323">
        <f t="shared" si="126"/>
        <v>0</v>
      </c>
      <c r="J317" s="324">
        <f t="shared" si="127"/>
        <v>0</v>
      </c>
      <c r="K317" s="323">
        <f t="shared" si="128"/>
        <v>0</v>
      </c>
      <c r="L317" s="325">
        <f t="shared" si="129"/>
        <v>0</v>
      </c>
      <c r="M317" s="326">
        <f t="shared" si="130"/>
        <v>0</v>
      </c>
      <c r="N317" s="69"/>
      <c r="O317" s="469"/>
      <c r="P317" s="470"/>
      <c r="Q317" s="50"/>
      <c r="R317" s="108"/>
      <c r="S317" s="109"/>
    </row>
    <row r="318" spans="1:19" ht="16.8" thickBot="1">
      <c r="A318" s="177">
        <f t="shared" si="131"/>
        <v>287</v>
      </c>
      <c r="B318" s="104"/>
      <c r="C318" s="338" t="s">
        <v>182</v>
      </c>
      <c r="D318" s="319"/>
      <c r="E318" s="320" t="s">
        <v>34</v>
      </c>
      <c r="F318" s="208">
        <v>1</v>
      </c>
      <c r="G318" s="321">
        <v>9</v>
      </c>
      <c r="H318" s="322">
        <f t="shared" si="125"/>
        <v>0</v>
      </c>
      <c r="I318" s="323">
        <f t="shared" si="126"/>
        <v>0</v>
      </c>
      <c r="J318" s="324">
        <f t="shared" si="127"/>
        <v>0</v>
      </c>
      <c r="K318" s="323">
        <f t="shared" si="128"/>
        <v>0</v>
      </c>
      <c r="L318" s="325">
        <f t="shared" si="129"/>
        <v>0</v>
      </c>
      <c r="M318" s="326">
        <f t="shared" si="130"/>
        <v>0</v>
      </c>
      <c r="N318" s="69"/>
      <c r="O318" s="469"/>
      <c r="P318" s="470"/>
      <c r="Q318" s="50"/>
      <c r="R318" s="108"/>
      <c r="S318" s="109"/>
    </row>
    <row r="319" spans="1:19" ht="16.8" thickBot="1">
      <c r="A319" s="177">
        <f t="shared" si="131"/>
        <v>288</v>
      </c>
      <c r="B319" s="104"/>
      <c r="C319" s="338" t="s">
        <v>183</v>
      </c>
      <c r="D319" s="319"/>
      <c r="E319" s="320" t="s">
        <v>34</v>
      </c>
      <c r="F319" s="208">
        <v>1</v>
      </c>
      <c r="G319" s="321">
        <v>14</v>
      </c>
      <c r="H319" s="322">
        <f t="shared" si="125"/>
        <v>0</v>
      </c>
      <c r="I319" s="323">
        <f t="shared" si="126"/>
        <v>0</v>
      </c>
      <c r="J319" s="324">
        <f t="shared" si="127"/>
        <v>0</v>
      </c>
      <c r="K319" s="323">
        <f t="shared" si="128"/>
        <v>0</v>
      </c>
      <c r="L319" s="325">
        <f t="shared" si="129"/>
        <v>0</v>
      </c>
      <c r="M319" s="326">
        <f t="shared" si="130"/>
        <v>0</v>
      </c>
      <c r="N319" s="69"/>
      <c r="O319" s="469"/>
      <c r="P319" s="470"/>
      <c r="Q319" s="50"/>
      <c r="R319" s="108"/>
      <c r="S319" s="109"/>
    </row>
    <row r="320" spans="1:19" ht="16.8" thickBot="1">
      <c r="A320" s="177">
        <f t="shared" si="131"/>
        <v>289</v>
      </c>
      <c r="B320" s="104"/>
      <c r="C320" s="338" t="s">
        <v>184</v>
      </c>
      <c r="D320" s="319"/>
      <c r="E320" s="320" t="s">
        <v>34</v>
      </c>
      <c r="F320" s="208">
        <v>1</v>
      </c>
      <c r="G320" s="321">
        <v>2</v>
      </c>
      <c r="H320" s="322">
        <f t="shared" si="125"/>
        <v>0</v>
      </c>
      <c r="I320" s="323">
        <f t="shared" si="126"/>
        <v>0</v>
      </c>
      <c r="J320" s="324">
        <f t="shared" si="127"/>
        <v>0</v>
      </c>
      <c r="K320" s="323">
        <f t="shared" si="128"/>
        <v>0</v>
      </c>
      <c r="L320" s="325">
        <f t="shared" si="129"/>
        <v>0</v>
      </c>
      <c r="M320" s="326">
        <f t="shared" si="130"/>
        <v>0</v>
      </c>
      <c r="N320" s="69"/>
      <c r="O320" s="469"/>
      <c r="P320" s="470"/>
      <c r="Q320" s="50"/>
      <c r="R320" s="108"/>
      <c r="S320" s="109"/>
    </row>
    <row r="321" spans="1:19" ht="16.8" thickBot="1">
      <c r="A321" s="177">
        <f t="shared" si="131"/>
        <v>290</v>
      </c>
      <c r="B321" s="104"/>
      <c r="C321" s="338" t="s">
        <v>186</v>
      </c>
      <c r="D321" s="319"/>
      <c r="E321" s="320" t="s">
        <v>34</v>
      </c>
      <c r="F321" s="208">
        <v>1</v>
      </c>
      <c r="G321" s="321">
        <v>1</v>
      </c>
      <c r="H321" s="322">
        <f t="shared" si="125"/>
        <v>0</v>
      </c>
      <c r="I321" s="323">
        <f t="shared" si="126"/>
        <v>0</v>
      </c>
      <c r="J321" s="324">
        <f t="shared" si="127"/>
        <v>0</v>
      </c>
      <c r="K321" s="323">
        <f t="shared" si="128"/>
        <v>0</v>
      </c>
      <c r="L321" s="325">
        <f t="shared" si="129"/>
        <v>0</v>
      </c>
      <c r="M321" s="326">
        <f t="shared" si="130"/>
        <v>0</v>
      </c>
      <c r="N321" s="69"/>
      <c r="O321" s="469"/>
      <c r="P321" s="470"/>
      <c r="Q321" s="50"/>
      <c r="R321" s="108"/>
      <c r="S321" s="109"/>
    </row>
    <row r="322" spans="1:19" ht="16.8" thickBot="1">
      <c r="A322" s="177">
        <f t="shared" si="131"/>
        <v>291</v>
      </c>
      <c r="B322" s="104"/>
      <c r="C322" s="374" t="s">
        <v>191</v>
      </c>
      <c r="D322" s="319"/>
      <c r="E322" s="320" t="s">
        <v>34</v>
      </c>
      <c r="F322" s="208">
        <v>1</v>
      </c>
      <c r="G322" s="371">
        <v>1</v>
      </c>
      <c r="H322" s="322">
        <f t="shared" si="125"/>
        <v>0</v>
      </c>
      <c r="I322" s="323">
        <f t="shared" si="126"/>
        <v>0</v>
      </c>
      <c r="J322" s="324">
        <f t="shared" si="127"/>
        <v>0</v>
      </c>
      <c r="K322" s="323">
        <f t="shared" si="128"/>
        <v>0</v>
      </c>
      <c r="L322" s="325">
        <f t="shared" si="129"/>
        <v>0</v>
      </c>
      <c r="M322" s="326">
        <f t="shared" si="130"/>
        <v>0</v>
      </c>
      <c r="N322" s="69"/>
      <c r="O322" s="469"/>
      <c r="P322" s="470"/>
      <c r="Q322" s="50"/>
      <c r="R322" s="178"/>
      <c r="S322" s="179"/>
    </row>
    <row r="323" spans="1:19" ht="16.2" thickBot="1">
      <c r="A323" s="177">
        <f t="shared" si="131"/>
        <v>292</v>
      </c>
      <c r="B323" s="104"/>
      <c r="C323" s="375" t="s">
        <v>179</v>
      </c>
      <c r="D323" s="319"/>
      <c r="E323" s="320" t="s">
        <v>34</v>
      </c>
      <c r="F323" s="208">
        <v>1</v>
      </c>
      <c r="G323" s="371">
        <v>1</v>
      </c>
      <c r="H323" s="322">
        <f t="shared" si="125"/>
        <v>0</v>
      </c>
      <c r="I323" s="323">
        <f t="shared" si="126"/>
        <v>0</v>
      </c>
      <c r="J323" s="324">
        <f t="shared" si="127"/>
        <v>0</v>
      </c>
      <c r="K323" s="323">
        <f t="shared" si="128"/>
        <v>0</v>
      </c>
      <c r="L323" s="325">
        <f t="shared" si="129"/>
        <v>0</v>
      </c>
      <c r="M323" s="326">
        <f t="shared" si="130"/>
        <v>0</v>
      </c>
      <c r="N323" s="69"/>
      <c r="O323" s="469"/>
      <c r="P323" s="470"/>
      <c r="Q323" s="50"/>
      <c r="R323" s="108"/>
      <c r="S323" s="109"/>
    </row>
    <row r="324" spans="1:19" ht="16.2" thickBot="1">
      <c r="A324" s="177">
        <f t="shared" si="131"/>
        <v>293</v>
      </c>
      <c r="B324" s="104"/>
      <c r="C324" s="375" t="s">
        <v>103</v>
      </c>
      <c r="D324" s="319"/>
      <c r="E324" s="320" t="s">
        <v>34</v>
      </c>
      <c r="F324" s="208">
        <v>1</v>
      </c>
      <c r="G324" s="371">
        <v>1</v>
      </c>
      <c r="H324" s="322">
        <f t="shared" si="125"/>
        <v>0</v>
      </c>
      <c r="I324" s="323">
        <f t="shared" si="126"/>
        <v>0</v>
      </c>
      <c r="J324" s="324">
        <f t="shared" si="127"/>
        <v>0</v>
      </c>
      <c r="K324" s="323">
        <f t="shared" si="128"/>
        <v>0</v>
      </c>
      <c r="L324" s="325">
        <f t="shared" si="129"/>
        <v>0</v>
      </c>
      <c r="M324" s="326">
        <f t="shared" si="130"/>
        <v>0</v>
      </c>
      <c r="N324" s="69"/>
      <c r="O324" s="469"/>
      <c r="P324" s="470"/>
      <c r="Q324" s="50"/>
      <c r="R324" s="108"/>
      <c r="S324" s="109"/>
    </row>
    <row r="325" spans="1:19" ht="16.8" thickBot="1">
      <c r="A325" s="177">
        <f t="shared" si="131"/>
        <v>294</v>
      </c>
      <c r="B325" s="139"/>
      <c r="C325" s="376" t="s">
        <v>104</v>
      </c>
      <c r="D325" s="307"/>
      <c r="E325" s="308" t="s">
        <v>34</v>
      </c>
      <c r="F325" s="223">
        <v>1</v>
      </c>
      <c r="G325" s="377">
        <v>1</v>
      </c>
      <c r="H325" s="330">
        <f t="shared" si="125"/>
        <v>0</v>
      </c>
      <c r="I325" s="331">
        <f t="shared" si="126"/>
        <v>0</v>
      </c>
      <c r="J325" s="332">
        <f t="shared" si="127"/>
        <v>0</v>
      </c>
      <c r="K325" s="331">
        <f t="shared" si="128"/>
        <v>0</v>
      </c>
      <c r="L325" s="333">
        <f t="shared" si="129"/>
        <v>0</v>
      </c>
      <c r="M325" s="334">
        <f t="shared" si="130"/>
        <v>0</v>
      </c>
      <c r="N325" s="69"/>
      <c r="O325" s="469"/>
      <c r="P325" s="470"/>
      <c r="Q325" s="50"/>
      <c r="R325" s="108"/>
      <c r="S325" s="109"/>
    </row>
    <row r="326" spans="1:19" s="91" customFormat="1" ht="27.75" customHeight="1" thickBot="1">
      <c r="A326" s="174"/>
      <c r="B326" s="101"/>
      <c r="C326" s="553" t="s">
        <v>192</v>
      </c>
      <c r="D326" s="554"/>
      <c r="E326" s="554"/>
      <c r="F326" s="555"/>
      <c r="G326" s="174"/>
      <c r="H326" s="101"/>
      <c r="I326" s="101"/>
      <c r="J326" s="101"/>
      <c r="K326" s="101"/>
      <c r="L326" s="101"/>
      <c r="M326" s="102"/>
      <c r="N326" s="90"/>
      <c r="O326" s="471"/>
      <c r="P326" s="470"/>
      <c r="Q326" s="50"/>
    </row>
    <row r="327" spans="1:19" ht="29.4" thickBot="1">
      <c r="A327" s="175">
        <f>A325+1</f>
        <v>295</v>
      </c>
      <c r="B327" s="94"/>
      <c r="C327" s="365" t="s">
        <v>193</v>
      </c>
      <c r="D327" s="302"/>
      <c r="E327" s="303" t="s">
        <v>52</v>
      </c>
      <c r="F327" s="198">
        <v>1</v>
      </c>
      <c r="G327" s="366">
        <v>1</v>
      </c>
      <c r="H327" s="313">
        <f t="shared" ref="H327:H338" si="132">O327/$L$4</f>
        <v>0</v>
      </c>
      <c r="I327" s="314">
        <f t="shared" ref="I327:I338" si="133">H327*G327</f>
        <v>0</v>
      </c>
      <c r="J327" s="315">
        <f t="shared" ref="J327:J338" si="134">P327/$L$4</f>
        <v>0</v>
      </c>
      <c r="K327" s="314">
        <f t="shared" ref="K327:K338" si="135">J327*G327</f>
        <v>0</v>
      </c>
      <c r="L327" s="316">
        <f t="shared" ref="L327:L338" si="136">I327+K327</f>
        <v>0</v>
      </c>
      <c r="M327" s="317">
        <f t="shared" ref="M327:M338" si="137">L327/G327</f>
        <v>0</v>
      </c>
      <c r="N327" s="69"/>
      <c r="O327" s="469"/>
      <c r="P327" s="470"/>
      <c r="Q327" s="50"/>
      <c r="R327" s="99"/>
      <c r="S327" s="100"/>
    </row>
    <row r="328" spans="1:19" ht="16.2" thickBot="1">
      <c r="A328" s="177">
        <f>A327+1</f>
        <v>296</v>
      </c>
      <c r="B328" s="104"/>
      <c r="C328" s="368" t="s">
        <v>159</v>
      </c>
      <c r="D328" s="319"/>
      <c r="E328" s="320" t="s">
        <v>34</v>
      </c>
      <c r="F328" s="208">
        <v>1</v>
      </c>
      <c r="G328" s="321">
        <v>17</v>
      </c>
      <c r="H328" s="322">
        <f t="shared" si="132"/>
        <v>0</v>
      </c>
      <c r="I328" s="323">
        <f t="shared" si="133"/>
        <v>0</v>
      </c>
      <c r="J328" s="324">
        <f t="shared" si="134"/>
        <v>0</v>
      </c>
      <c r="K328" s="323">
        <f t="shared" si="135"/>
        <v>0</v>
      </c>
      <c r="L328" s="325">
        <f t="shared" si="136"/>
        <v>0</v>
      </c>
      <c r="M328" s="326">
        <f t="shared" si="137"/>
        <v>0</v>
      </c>
      <c r="N328" s="69"/>
      <c r="O328" s="469"/>
      <c r="P328" s="470"/>
      <c r="Q328" s="50"/>
      <c r="R328" s="108"/>
      <c r="S328" s="489"/>
    </row>
    <row r="329" spans="1:19" ht="16.2" thickBot="1">
      <c r="A329" s="177">
        <f t="shared" ref="A329:A338" si="138">A328+1</f>
        <v>297</v>
      </c>
      <c r="B329" s="104"/>
      <c r="C329" s="368" t="s">
        <v>160</v>
      </c>
      <c r="D329" s="319"/>
      <c r="E329" s="320" t="s">
        <v>34</v>
      </c>
      <c r="F329" s="208">
        <v>1</v>
      </c>
      <c r="G329" s="321">
        <v>17</v>
      </c>
      <c r="H329" s="322">
        <f t="shared" si="132"/>
        <v>0</v>
      </c>
      <c r="I329" s="323">
        <f t="shared" si="133"/>
        <v>0</v>
      </c>
      <c r="J329" s="324">
        <f t="shared" si="134"/>
        <v>0</v>
      </c>
      <c r="K329" s="323">
        <f t="shared" si="135"/>
        <v>0</v>
      </c>
      <c r="L329" s="325">
        <f t="shared" si="136"/>
        <v>0</v>
      </c>
      <c r="M329" s="326">
        <f t="shared" si="137"/>
        <v>0</v>
      </c>
      <c r="N329" s="69"/>
      <c r="O329" s="469"/>
      <c r="P329" s="470"/>
      <c r="Q329" s="50"/>
      <c r="R329" s="108"/>
      <c r="S329" s="489"/>
    </row>
    <row r="330" spans="1:19" ht="16.8" thickBot="1">
      <c r="A330" s="177">
        <f t="shared" si="138"/>
        <v>298</v>
      </c>
      <c r="B330" s="104"/>
      <c r="C330" s="369" t="s">
        <v>181</v>
      </c>
      <c r="D330" s="319"/>
      <c r="E330" s="320" t="s">
        <v>34</v>
      </c>
      <c r="F330" s="208">
        <v>1</v>
      </c>
      <c r="G330" s="321">
        <v>17</v>
      </c>
      <c r="H330" s="322">
        <f t="shared" si="132"/>
        <v>0</v>
      </c>
      <c r="I330" s="323">
        <f t="shared" si="133"/>
        <v>0</v>
      </c>
      <c r="J330" s="324">
        <f t="shared" si="134"/>
        <v>0</v>
      </c>
      <c r="K330" s="323">
        <f t="shared" si="135"/>
        <v>0</v>
      </c>
      <c r="L330" s="325">
        <f t="shared" si="136"/>
        <v>0</v>
      </c>
      <c r="M330" s="326">
        <f t="shared" si="137"/>
        <v>0</v>
      </c>
      <c r="N330" s="69"/>
      <c r="O330" s="469"/>
      <c r="P330" s="470"/>
      <c r="Q330" s="50"/>
      <c r="R330" s="108"/>
      <c r="S330" s="489"/>
    </row>
    <row r="331" spans="1:19" ht="16.8" thickBot="1">
      <c r="A331" s="177">
        <f t="shared" si="138"/>
        <v>299</v>
      </c>
      <c r="B331" s="104"/>
      <c r="C331" s="338" t="s">
        <v>183</v>
      </c>
      <c r="D331" s="319"/>
      <c r="E331" s="320" t="s">
        <v>34</v>
      </c>
      <c r="F331" s="208">
        <v>1</v>
      </c>
      <c r="G331" s="321">
        <v>20</v>
      </c>
      <c r="H331" s="322">
        <f t="shared" si="132"/>
        <v>0</v>
      </c>
      <c r="I331" s="323">
        <f t="shared" si="133"/>
        <v>0</v>
      </c>
      <c r="J331" s="324">
        <f t="shared" si="134"/>
        <v>0</v>
      </c>
      <c r="K331" s="323">
        <f t="shared" si="135"/>
        <v>0</v>
      </c>
      <c r="L331" s="325">
        <f t="shared" si="136"/>
        <v>0</v>
      </c>
      <c r="M331" s="326">
        <f t="shared" si="137"/>
        <v>0</v>
      </c>
      <c r="N331" s="69"/>
      <c r="O331" s="469"/>
      <c r="P331" s="470"/>
      <c r="Q331" s="50"/>
      <c r="R331" s="108"/>
      <c r="S331" s="489"/>
    </row>
    <row r="332" spans="1:19" ht="16.8" thickBot="1">
      <c r="A332" s="177">
        <f t="shared" si="138"/>
        <v>300</v>
      </c>
      <c r="B332" s="104"/>
      <c r="C332" s="338" t="s">
        <v>118</v>
      </c>
      <c r="D332" s="319"/>
      <c r="E332" s="320" t="s">
        <v>34</v>
      </c>
      <c r="F332" s="208">
        <v>1</v>
      </c>
      <c r="G332" s="321">
        <v>40</v>
      </c>
      <c r="H332" s="322">
        <f t="shared" si="132"/>
        <v>0</v>
      </c>
      <c r="I332" s="323">
        <f t="shared" si="133"/>
        <v>0</v>
      </c>
      <c r="J332" s="324">
        <f t="shared" si="134"/>
        <v>0</v>
      </c>
      <c r="K332" s="323">
        <f t="shared" si="135"/>
        <v>0</v>
      </c>
      <c r="L332" s="325">
        <f t="shared" si="136"/>
        <v>0</v>
      </c>
      <c r="M332" s="326">
        <f t="shared" si="137"/>
        <v>0</v>
      </c>
      <c r="N332" s="69"/>
      <c r="O332" s="469"/>
      <c r="P332" s="470"/>
      <c r="Q332" s="50"/>
      <c r="R332" s="108"/>
      <c r="S332" s="109"/>
    </row>
    <row r="333" spans="1:19" ht="16.8" thickBot="1">
      <c r="A333" s="177">
        <f t="shared" si="138"/>
        <v>301</v>
      </c>
      <c r="B333" s="104"/>
      <c r="C333" s="338" t="s">
        <v>194</v>
      </c>
      <c r="D333" s="319"/>
      <c r="E333" s="320" t="s">
        <v>34</v>
      </c>
      <c r="F333" s="208">
        <v>1</v>
      </c>
      <c r="G333" s="321">
        <v>2</v>
      </c>
      <c r="H333" s="322">
        <f t="shared" si="132"/>
        <v>0</v>
      </c>
      <c r="I333" s="323">
        <f t="shared" si="133"/>
        <v>0</v>
      </c>
      <c r="J333" s="324">
        <f t="shared" si="134"/>
        <v>0</v>
      </c>
      <c r="K333" s="323">
        <f t="shared" si="135"/>
        <v>0</v>
      </c>
      <c r="L333" s="325">
        <f t="shared" si="136"/>
        <v>0</v>
      </c>
      <c r="M333" s="326">
        <f t="shared" si="137"/>
        <v>0</v>
      </c>
      <c r="N333" s="69"/>
      <c r="O333" s="469"/>
      <c r="P333" s="470"/>
      <c r="Q333" s="50"/>
      <c r="R333" s="108"/>
      <c r="S333" s="109"/>
    </row>
    <row r="334" spans="1:19" ht="16.8" thickBot="1">
      <c r="A334" s="177">
        <f t="shared" si="138"/>
        <v>302</v>
      </c>
      <c r="B334" s="104"/>
      <c r="C334" s="338" t="s">
        <v>195</v>
      </c>
      <c r="D334" s="319"/>
      <c r="E334" s="320" t="s">
        <v>34</v>
      </c>
      <c r="F334" s="208">
        <v>1</v>
      </c>
      <c r="G334" s="321">
        <v>1</v>
      </c>
      <c r="H334" s="322">
        <f t="shared" si="132"/>
        <v>0</v>
      </c>
      <c r="I334" s="323">
        <f t="shared" si="133"/>
        <v>0</v>
      </c>
      <c r="J334" s="324">
        <f t="shared" si="134"/>
        <v>0</v>
      </c>
      <c r="K334" s="323">
        <f t="shared" si="135"/>
        <v>0</v>
      </c>
      <c r="L334" s="325">
        <f t="shared" si="136"/>
        <v>0</v>
      </c>
      <c r="M334" s="326">
        <f t="shared" si="137"/>
        <v>0</v>
      </c>
      <c r="N334" s="69"/>
      <c r="O334" s="469"/>
      <c r="P334" s="470"/>
      <c r="Q334" s="50"/>
      <c r="R334" s="108"/>
      <c r="S334" s="109"/>
    </row>
    <row r="335" spans="1:19" ht="16.8" thickBot="1">
      <c r="A335" s="177">
        <f t="shared" si="138"/>
        <v>303</v>
      </c>
      <c r="B335" s="104"/>
      <c r="C335" s="374" t="s">
        <v>196</v>
      </c>
      <c r="D335" s="319"/>
      <c r="E335" s="320" t="s">
        <v>34</v>
      </c>
      <c r="F335" s="208">
        <v>1</v>
      </c>
      <c r="G335" s="371">
        <v>1</v>
      </c>
      <c r="H335" s="322">
        <f t="shared" si="132"/>
        <v>0</v>
      </c>
      <c r="I335" s="323">
        <f t="shared" si="133"/>
        <v>0</v>
      </c>
      <c r="J335" s="324">
        <f t="shared" si="134"/>
        <v>0</v>
      </c>
      <c r="K335" s="323">
        <f t="shared" si="135"/>
        <v>0</v>
      </c>
      <c r="L335" s="325">
        <f t="shared" si="136"/>
        <v>0</v>
      </c>
      <c r="M335" s="326">
        <f t="shared" si="137"/>
        <v>0</v>
      </c>
      <c r="N335" s="69"/>
      <c r="O335" s="469"/>
      <c r="P335" s="470"/>
      <c r="Q335" s="50"/>
      <c r="R335" s="178"/>
      <c r="S335" s="179"/>
    </row>
    <row r="336" spans="1:19" ht="16.2" thickBot="1">
      <c r="A336" s="177">
        <f t="shared" si="138"/>
        <v>304</v>
      </c>
      <c r="B336" s="104"/>
      <c r="C336" s="375" t="s">
        <v>179</v>
      </c>
      <c r="D336" s="319"/>
      <c r="E336" s="320" t="s">
        <v>34</v>
      </c>
      <c r="F336" s="208">
        <v>1</v>
      </c>
      <c r="G336" s="371">
        <v>1</v>
      </c>
      <c r="H336" s="322">
        <f t="shared" si="132"/>
        <v>0</v>
      </c>
      <c r="I336" s="323">
        <f t="shared" si="133"/>
        <v>0</v>
      </c>
      <c r="J336" s="324">
        <f t="shared" si="134"/>
        <v>0</v>
      </c>
      <c r="K336" s="323">
        <f t="shared" si="135"/>
        <v>0</v>
      </c>
      <c r="L336" s="325">
        <f t="shared" si="136"/>
        <v>0</v>
      </c>
      <c r="M336" s="326">
        <f t="shared" si="137"/>
        <v>0</v>
      </c>
      <c r="N336" s="69"/>
      <c r="O336" s="469"/>
      <c r="P336" s="470"/>
      <c r="Q336" s="50"/>
      <c r="R336" s="108"/>
      <c r="S336" s="109"/>
    </row>
    <row r="337" spans="1:19" ht="16.2" thickBot="1">
      <c r="A337" s="177">
        <f t="shared" si="138"/>
        <v>305</v>
      </c>
      <c r="B337" s="104"/>
      <c r="C337" s="375" t="s">
        <v>103</v>
      </c>
      <c r="D337" s="319"/>
      <c r="E337" s="320" t="s">
        <v>34</v>
      </c>
      <c r="F337" s="208">
        <v>1</v>
      </c>
      <c r="G337" s="371">
        <v>1</v>
      </c>
      <c r="H337" s="322">
        <f t="shared" si="132"/>
        <v>0</v>
      </c>
      <c r="I337" s="323">
        <f t="shared" si="133"/>
        <v>0</v>
      </c>
      <c r="J337" s="324">
        <f t="shared" si="134"/>
        <v>0</v>
      </c>
      <c r="K337" s="323">
        <f t="shared" si="135"/>
        <v>0</v>
      </c>
      <c r="L337" s="325">
        <f t="shared" si="136"/>
        <v>0</v>
      </c>
      <c r="M337" s="326">
        <f t="shared" si="137"/>
        <v>0</v>
      </c>
      <c r="N337" s="69"/>
      <c r="O337" s="469"/>
      <c r="P337" s="470"/>
      <c r="Q337" s="50"/>
      <c r="R337" s="108"/>
      <c r="S337" s="109"/>
    </row>
    <row r="338" spans="1:19" ht="16.8" thickBot="1">
      <c r="A338" s="177">
        <f t="shared" si="138"/>
        <v>306</v>
      </c>
      <c r="B338" s="139"/>
      <c r="C338" s="376" t="s">
        <v>104</v>
      </c>
      <c r="D338" s="307"/>
      <c r="E338" s="308" t="s">
        <v>34</v>
      </c>
      <c r="F338" s="223">
        <v>1</v>
      </c>
      <c r="G338" s="377">
        <v>1</v>
      </c>
      <c r="H338" s="330">
        <f t="shared" si="132"/>
        <v>0</v>
      </c>
      <c r="I338" s="331">
        <f t="shared" si="133"/>
        <v>0</v>
      </c>
      <c r="J338" s="332">
        <f t="shared" si="134"/>
        <v>0</v>
      </c>
      <c r="K338" s="331">
        <f t="shared" si="135"/>
        <v>0</v>
      </c>
      <c r="L338" s="333">
        <f t="shared" si="136"/>
        <v>0</v>
      </c>
      <c r="M338" s="334">
        <f t="shared" si="137"/>
        <v>0</v>
      </c>
      <c r="N338" s="69"/>
      <c r="O338" s="469"/>
      <c r="P338" s="470"/>
      <c r="Q338" s="50"/>
      <c r="R338" s="108"/>
      <c r="S338" s="109"/>
    </row>
    <row r="339" spans="1:19" s="91" customFormat="1" ht="27.75" customHeight="1" thickBot="1">
      <c r="A339" s="174"/>
      <c r="B339" s="101"/>
      <c r="C339" s="553" t="s">
        <v>197</v>
      </c>
      <c r="D339" s="554"/>
      <c r="E339" s="554"/>
      <c r="F339" s="555"/>
      <c r="G339" s="174"/>
      <c r="H339" s="101"/>
      <c r="I339" s="101"/>
      <c r="J339" s="101"/>
      <c r="K339" s="101"/>
      <c r="L339" s="101"/>
      <c r="M339" s="102"/>
      <c r="N339" s="90"/>
      <c r="O339" s="471"/>
      <c r="P339" s="470"/>
      <c r="Q339" s="50"/>
    </row>
    <row r="340" spans="1:19" ht="29.4" thickBot="1">
      <c r="A340" s="175">
        <f>A338+1</f>
        <v>307</v>
      </c>
      <c r="B340" s="94"/>
      <c r="C340" s="365" t="s">
        <v>193</v>
      </c>
      <c r="D340" s="302"/>
      <c r="E340" s="303" t="s">
        <v>52</v>
      </c>
      <c r="F340" s="198">
        <v>1</v>
      </c>
      <c r="G340" s="366">
        <v>1</v>
      </c>
      <c r="H340" s="313">
        <f t="shared" ref="H340:H351" si="139">O340/$L$4</f>
        <v>0</v>
      </c>
      <c r="I340" s="314">
        <f t="shared" ref="I340:I351" si="140">H340*G340</f>
        <v>0</v>
      </c>
      <c r="J340" s="315">
        <f t="shared" ref="J340:J351" si="141">P340/$L$4</f>
        <v>0</v>
      </c>
      <c r="K340" s="314">
        <f t="shared" ref="K340:K351" si="142">J340*G340</f>
        <v>0</v>
      </c>
      <c r="L340" s="316">
        <f t="shared" ref="L340:L351" si="143">I340+K340</f>
        <v>0</v>
      </c>
      <c r="M340" s="317">
        <f t="shared" ref="M340:M351" si="144">L340/G340</f>
        <v>0</v>
      </c>
      <c r="N340" s="69"/>
      <c r="O340" s="469"/>
      <c r="P340" s="470"/>
      <c r="Q340" s="50"/>
      <c r="R340" s="99"/>
      <c r="S340" s="100"/>
    </row>
    <row r="341" spans="1:19" ht="16.2" thickBot="1">
      <c r="A341" s="177">
        <f>A340+1</f>
        <v>308</v>
      </c>
      <c r="B341" s="104"/>
      <c r="C341" s="370" t="s">
        <v>171</v>
      </c>
      <c r="D341" s="319"/>
      <c r="E341" s="320" t="s">
        <v>34</v>
      </c>
      <c r="F341" s="208">
        <v>1</v>
      </c>
      <c r="G341" s="371">
        <v>18</v>
      </c>
      <c r="H341" s="322">
        <f t="shared" si="139"/>
        <v>0</v>
      </c>
      <c r="I341" s="323">
        <f t="shared" si="140"/>
        <v>0</v>
      </c>
      <c r="J341" s="324">
        <f t="shared" si="141"/>
        <v>0</v>
      </c>
      <c r="K341" s="323">
        <f t="shared" si="142"/>
        <v>0</v>
      </c>
      <c r="L341" s="325">
        <f t="shared" si="143"/>
        <v>0</v>
      </c>
      <c r="M341" s="326">
        <f t="shared" si="144"/>
        <v>0</v>
      </c>
      <c r="N341" s="69"/>
      <c r="O341" s="469"/>
      <c r="P341" s="470"/>
      <c r="Q341" s="50"/>
      <c r="R341" s="108"/>
      <c r="S341" s="489"/>
    </row>
    <row r="342" spans="1:19" ht="16.2" thickBot="1">
      <c r="A342" s="177">
        <f t="shared" ref="A342:A351" si="145">A341+1</f>
        <v>309</v>
      </c>
      <c r="B342" s="104"/>
      <c r="C342" s="370" t="s">
        <v>172</v>
      </c>
      <c r="D342" s="319"/>
      <c r="E342" s="320" t="s">
        <v>34</v>
      </c>
      <c r="F342" s="208">
        <v>1</v>
      </c>
      <c r="G342" s="371">
        <v>18</v>
      </c>
      <c r="H342" s="322">
        <f t="shared" si="139"/>
        <v>0</v>
      </c>
      <c r="I342" s="323">
        <f t="shared" si="140"/>
        <v>0</v>
      </c>
      <c r="J342" s="324">
        <f t="shared" si="141"/>
        <v>0</v>
      </c>
      <c r="K342" s="323">
        <f t="shared" si="142"/>
        <v>0</v>
      </c>
      <c r="L342" s="325">
        <f t="shared" si="143"/>
        <v>0</v>
      </c>
      <c r="M342" s="326">
        <f t="shared" si="144"/>
        <v>0</v>
      </c>
      <c r="N342" s="69"/>
      <c r="O342" s="469"/>
      <c r="P342" s="470"/>
      <c r="Q342" s="50"/>
      <c r="R342" s="108"/>
      <c r="S342" s="489"/>
    </row>
    <row r="343" spans="1:19" ht="16.8" thickBot="1">
      <c r="A343" s="177">
        <f t="shared" si="145"/>
        <v>310</v>
      </c>
      <c r="B343" s="104"/>
      <c r="C343" s="372" t="s">
        <v>173</v>
      </c>
      <c r="D343" s="319"/>
      <c r="E343" s="320" t="s">
        <v>34</v>
      </c>
      <c r="F343" s="208">
        <v>1</v>
      </c>
      <c r="G343" s="371">
        <v>18</v>
      </c>
      <c r="H343" s="322">
        <f t="shared" si="139"/>
        <v>0</v>
      </c>
      <c r="I343" s="323">
        <f t="shared" si="140"/>
        <v>0</v>
      </c>
      <c r="J343" s="324">
        <f t="shared" si="141"/>
        <v>0</v>
      </c>
      <c r="K343" s="323">
        <f t="shared" si="142"/>
        <v>0</v>
      </c>
      <c r="L343" s="325">
        <f t="shared" si="143"/>
        <v>0</v>
      </c>
      <c r="M343" s="326">
        <f t="shared" si="144"/>
        <v>0</v>
      </c>
      <c r="N343" s="69"/>
      <c r="O343" s="469"/>
      <c r="P343" s="470"/>
      <c r="Q343" s="50"/>
      <c r="R343" s="108"/>
      <c r="S343" s="489"/>
    </row>
    <row r="344" spans="1:19" ht="16.8" thickBot="1">
      <c r="A344" s="177">
        <f t="shared" si="145"/>
        <v>311</v>
      </c>
      <c r="B344" s="104"/>
      <c r="C344" s="373" t="s">
        <v>175</v>
      </c>
      <c r="D344" s="319"/>
      <c r="E344" s="320" t="s">
        <v>34</v>
      </c>
      <c r="F344" s="208">
        <v>1</v>
      </c>
      <c r="G344" s="371">
        <v>18</v>
      </c>
      <c r="H344" s="322">
        <f t="shared" si="139"/>
        <v>0</v>
      </c>
      <c r="I344" s="323">
        <f t="shared" si="140"/>
        <v>0</v>
      </c>
      <c r="J344" s="324">
        <f t="shared" si="141"/>
        <v>0</v>
      </c>
      <c r="K344" s="323">
        <f t="shared" si="142"/>
        <v>0</v>
      </c>
      <c r="L344" s="325">
        <f t="shared" si="143"/>
        <v>0</v>
      </c>
      <c r="M344" s="326">
        <f t="shared" si="144"/>
        <v>0</v>
      </c>
      <c r="N344" s="69"/>
      <c r="O344" s="469"/>
      <c r="P344" s="470"/>
      <c r="Q344" s="50"/>
      <c r="R344" s="108"/>
      <c r="S344" s="489"/>
    </row>
    <row r="345" spans="1:19" ht="16.8" thickBot="1">
      <c r="A345" s="177">
        <f t="shared" si="145"/>
        <v>312</v>
      </c>
      <c r="B345" s="104"/>
      <c r="C345" s="373" t="s">
        <v>198</v>
      </c>
      <c r="D345" s="319"/>
      <c r="E345" s="320" t="s">
        <v>34</v>
      </c>
      <c r="F345" s="208">
        <v>1</v>
      </c>
      <c r="G345" s="371">
        <v>43</v>
      </c>
      <c r="H345" s="322">
        <f t="shared" si="139"/>
        <v>0</v>
      </c>
      <c r="I345" s="323">
        <f t="shared" si="140"/>
        <v>0</v>
      </c>
      <c r="J345" s="324">
        <f t="shared" si="141"/>
        <v>0</v>
      </c>
      <c r="K345" s="323">
        <f t="shared" si="142"/>
        <v>0</v>
      </c>
      <c r="L345" s="325">
        <f t="shared" si="143"/>
        <v>0</v>
      </c>
      <c r="M345" s="326">
        <f t="shared" si="144"/>
        <v>0</v>
      </c>
      <c r="N345" s="69"/>
      <c r="O345" s="469"/>
      <c r="P345" s="470"/>
      <c r="Q345" s="50"/>
      <c r="R345" s="108"/>
      <c r="S345" s="489"/>
    </row>
    <row r="346" spans="1:19" ht="16.8" thickBot="1">
      <c r="A346" s="177">
        <f t="shared" si="145"/>
        <v>313</v>
      </c>
      <c r="B346" s="104"/>
      <c r="C346" s="373" t="s">
        <v>199</v>
      </c>
      <c r="D346" s="319"/>
      <c r="E346" s="320" t="s">
        <v>34</v>
      </c>
      <c r="F346" s="208">
        <v>1</v>
      </c>
      <c r="G346" s="371">
        <v>2</v>
      </c>
      <c r="H346" s="322">
        <f t="shared" si="139"/>
        <v>0</v>
      </c>
      <c r="I346" s="323">
        <f t="shared" si="140"/>
        <v>0</v>
      </c>
      <c r="J346" s="324">
        <f t="shared" si="141"/>
        <v>0</v>
      </c>
      <c r="K346" s="323">
        <f t="shared" si="142"/>
        <v>0</v>
      </c>
      <c r="L346" s="325">
        <f t="shared" si="143"/>
        <v>0</v>
      </c>
      <c r="M346" s="326">
        <f t="shared" si="144"/>
        <v>0</v>
      </c>
      <c r="N346" s="69"/>
      <c r="O346" s="469"/>
      <c r="P346" s="470"/>
      <c r="Q346" s="50"/>
      <c r="R346" s="108"/>
      <c r="S346" s="109"/>
    </row>
    <row r="347" spans="1:19" ht="16.8" thickBot="1">
      <c r="A347" s="177">
        <f t="shared" si="145"/>
        <v>314</v>
      </c>
      <c r="B347" s="104"/>
      <c r="C347" s="373" t="s">
        <v>200</v>
      </c>
      <c r="D347" s="319"/>
      <c r="E347" s="320" t="s">
        <v>34</v>
      </c>
      <c r="F347" s="208">
        <v>1</v>
      </c>
      <c r="G347" s="371">
        <v>1</v>
      </c>
      <c r="H347" s="322">
        <f t="shared" si="139"/>
        <v>0</v>
      </c>
      <c r="I347" s="323">
        <f t="shared" si="140"/>
        <v>0</v>
      </c>
      <c r="J347" s="324">
        <f t="shared" si="141"/>
        <v>0</v>
      </c>
      <c r="K347" s="323">
        <f t="shared" si="142"/>
        <v>0</v>
      </c>
      <c r="L347" s="325">
        <f t="shared" si="143"/>
        <v>0</v>
      </c>
      <c r="M347" s="326">
        <f t="shared" si="144"/>
        <v>0</v>
      </c>
      <c r="N347" s="69"/>
      <c r="O347" s="469"/>
      <c r="P347" s="470"/>
      <c r="Q347" s="50"/>
      <c r="R347" s="108"/>
      <c r="S347" s="109"/>
    </row>
    <row r="348" spans="1:19" ht="16.8" thickBot="1">
      <c r="A348" s="177">
        <f t="shared" si="145"/>
        <v>315</v>
      </c>
      <c r="B348" s="104"/>
      <c r="C348" s="374" t="s">
        <v>196</v>
      </c>
      <c r="D348" s="319"/>
      <c r="E348" s="320" t="s">
        <v>34</v>
      </c>
      <c r="F348" s="208">
        <v>1</v>
      </c>
      <c r="G348" s="371">
        <v>1</v>
      </c>
      <c r="H348" s="322">
        <f t="shared" si="139"/>
        <v>0</v>
      </c>
      <c r="I348" s="323">
        <f t="shared" si="140"/>
        <v>0</v>
      </c>
      <c r="J348" s="324">
        <f t="shared" si="141"/>
        <v>0</v>
      </c>
      <c r="K348" s="323">
        <f t="shared" si="142"/>
        <v>0</v>
      </c>
      <c r="L348" s="325">
        <f t="shared" si="143"/>
        <v>0</v>
      </c>
      <c r="M348" s="326">
        <f t="shared" si="144"/>
        <v>0</v>
      </c>
      <c r="N348" s="69"/>
      <c r="O348" s="469"/>
      <c r="P348" s="470"/>
      <c r="Q348" s="50"/>
      <c r="R348" s="178"/>
      <c r="S348" s="179"/>
    </row>
    <row r="349" spans="1:19" ht="16.2" thickBot="1">
      <c r="A349" s="177">
        <f t="shared" si="145"/>
        <v>316</v>
      </c>
      <c r="B349" s="104"/>
      <c r="C349" s="375" t="s">
        <v>179</v>
      </c>
      <c r="D349" s="319"/>
      <c r="E349" s="320" t="s">
        <v>34</v>
      </c>
      <c r="F349" s="208">
        <v>1</v>
      </c>
      <c r="G349" s="371">
        <v>1</v>
      </c>
      <c r="H349" s="322">
        <f t="shared" si="139"/>
        <v>0</v>
      </c>
      <c r="I349" s="323">
        <f t="shared" si="140"/>
        <v>0</v>
      </c>
      <c r="J349" s="324">
        <f t="shared" si="141"/>
        <v>0</v>
      </c>
      <c r="K349" s="323">
        <f t="shared" si="142"/>
        <v>0</v>
      </c>
      <c r="L349" s="325">
        <f t="shared" si="143"/>
        <v>0</v>
      </c>
      <c r="M349" s="326">
        <f t="shared" si="144"/>
        <v>0</v>
      </c>
      <c r="N349" s="69"/>
      <c r="O349" s="469"/>
      <c r="P349" s="470"/>
      <c r="Q349" s="50"/>
      <c r="R349" s="108"/>
      <c r="S349" s="109"/>
    </row>
    <row r="350" spans="1:19" ht="16.2" thickBot="1">
      <c r="A350" s="177">
        <f t="shared" si="145"/>
        <v>317</v>
      </c>
      <c r="B350" s="104"/>
      <c r="C350" s="375" t="s">
        <v>103</v>
      </c>
      <c r="D350" s="319"/>
      <c r="E350" s="320" t="s">
        <v>34</v>
      </c>
      <c r="F350" s="208">
        <v>1</v>
      </c>
      <c r="G350" s="371">
        <v>1</v>
      </c>
      <c r="H350" s="322">
        <f t="shared" si="139"/>
        <v>0</v>
      </c>
      <c r="I350" s="323">
        <f t="shared" si="140"/>
        <v>0</v>
      </c>
      <c r="J350" s="324">
        <f t="shared" si="141"/>
        <v>0</v>
      </c>
      <c r="K350" s="323">
        <f t="shared" si="142"/>
        <v>0</v>
      </c>
      <c r="L350" s="325">
        <f t="shared" si="143"/>
        <v>0</v>
      </c>
      <c r="M350" s="326">
        <f t="shared" si="144"/>
        <v>0</v>
      </c>
      <c r="N350" s="69"/>
      <c r="O350" s="469"/>
      <c r="P350" s="470"/>
      <c r="Q350" s="50"/>
      <c r="R350" s="108"/>
      <c r="S350" s="109"/>
    </row>
    <row r="351" spans="1:19" ht="16.8" thickBot="1">
      <c r="A351" s="177">
        <f t="shared" si="145"/>
        <v>318</v>
      </c>
      <c r="B351" s="139"/>
      <c r="C351" s="376" t="s">
        <v>104</v>
      </c>
      <c r="D351" s="307"/>
      <c r="E351" s="308" t="s">
        <v>34</v>
      </c>
      <c r="F351" s="223">
        <v>1</v>
      </c>
      <c r="G351" s="377">
        <v>1</v>
      </c>
      <c r="H351" s="330">
        <f t="shared" si="139"/>
        <v>0</v>
      </c>
      <c r="I351" s="331">
        <f t="shared" si="140"/>
        <v>0</v>
      </c>
      <c r="J351" s="332">
        <f t="shared" si="141"/>
        <v>0</v>
      </c>
      <c r="K351" s="331">
        <f t="shared" si="142"/>
        <v>0</v>
      </c>
      <c r="L351" s="333">
        <f t="shared" si="143"/>
        <v>0</v>
      </c>
      <c r="M351" s="334">
        <f t="shared" si="144"/>
        <v>0</v>
      </c>
      <c r="N351" s="69"/>
      <c r="O351" s="469"/>
      <c r="P351" s="470"/>
      <c r="Q351" s="50"/>
      <c r="R351" s="108"/>
      <c r="S351" s="109"/>
    </row>
    <row r="352" spans="1:19" s="91" customFormat="1" ht="27.75" customHeight="1" thickBot="1">
      <c r="A352" s="174"/>
      <c r="B352" s="101"/>
      <c r="C352" s="553" t="s">
        <v>201</v>
      </c>
      <c r="D352" s="554"/>
      <c r="E352" s="554"/>
      <c r="F352" s="555"/>
      <c r="G352" s="174"/>
      <c r="H352" s="101"/>
      <c r="I352" s="101"/>
      <c r="J352" s="101"/>
      <c r="K352" s="101"/>
      <c r="L352" s="101"/>
      <c r="M352" s="102"/>
      <c r="N352" s="90"/>
      <c r="O352" s="471"/>
      <c r="P352" s="470"/>
      <c r="Q352" s="50"/>
    </row>
    <row r="353" spans="1:19" ht="29.4" thickBot="1">
      <c r="A353" s="175">
        <f>A351+1</f>
        <v>319</v>
      </c>
      <c r="B353" s="378"/>
      <c r="C353" s="379" t="s">
        <v>202</v>
      </c>
      <c r="D353" s="302"/>
      <c r="E353" s="380" t="s">
        <v>52</v>
      </c>
      <c r="F353" s="381">
        <v>1</v>
      </c>
      <c r="G353" s="312">
        <v>1</v>
      </c>
      <c r="H353" s="382">
        <f t="shared" ref="H353:H357" si="146">O353/$L$4</f>
        <v>0</v>
      </c>
      <c r="I353" s="383">
        <f t="shared" ref="I353:I357" si="147">H353*G353</f>
        <v>0</v>
      </c>
      <c r="J353" s="384">
        <f t="shared" ref="J353:J357" si="148">P353/$L$4</f>
        <v>0</v>
      </c>
      <c r="K353" s="383">
        <f t="shared" ref="K353:K357" si="149">J353*G353</f>
        <v>0</v>
      </c>
      <c r="L353" s="385">
        <f t="shared" ref="L353:L357" si="150">I353+K353</f>
        <v>0</v>
      </c>
      <c r="M353" s="348">
        <f t="shared" ref="M353:M357" si="151">L353/G353</f>
        <v>0</v>
      </c>
      <c r="N353" s="69"/>
      <c r="O353" s="469"/>
      <c r="P353" s="470"/>
      <c r="Q353" s="50"/>
      <c r="R353" s="99"/>
      <c r="S353" s="100"/>
    </row>
    <row r="354" spans="1:19" ht="18" thickBot="1">
      <c r="A354" s="177">
        <f>A353+1</f>
        <v>320</v>
      </c>
      <c r="B354" s="306"/>
      <c r="C354" s="386" t="s">
        <v>203</v>
      </c>
      <c r="D354" s="319"/>
      <c r="E354" s="387" t="s">
        <v>34</v>
      </c>
      <c r="F354" s="388">
        <v>1</v>
      </c>
      <c r="G354" s="321">
        <v>3</v>
      </c>
      <c r="H354" s="389">
        <f t="shared" si="146"/>
        <v>0</v>
      </c>
      <c r="I354" s="390">
        <f t="shared" si="147"/>
        <v>0</v>
      </c>
      <c r="J354" s="391">
        <f t="shared" si="148"/>
        <v>0</v>
      </c>
      <c r="K354" s="390">
        <f t="shared" si="149"/>
        <v>0</v>
      </c>
      <c r="L354" s="392">
        <f t="shared" si="150"/>
        <v>0</v>
      </c>
      <c r="M354" s="354">
        <f t="shared" si="151"/>
        <v>0</v>
      </c>
      <c r="N354" s="69"/>
      <c r="O354" s="469"/>
      <c r="P354" s="470"/>
      <c r="Q354" s="50"/>
      <c r="R354" s="108"/>
      <c r="S354" s="109"/>
    </row>
    <row r="355" spans="1:19" ht="16.8" thickBot="1">
      <c r="A355" s="177">
        <f t="shared" ref="A355:A357" si="152">A354+1</f>
        <v>321</v>
      </c>
      <c r="B355" s="306"/>
      <c r="C355" s="386" t="s">
        <v>204</v>
      </c>
      <c r="D355" s="319"/>
      <c r="E355" s="387" t="s">
        <v>34</v>
      </c>
      <c r="F355" s="388">
        <v>1</v>
      </c>
      <c r="G355" s="321">
        <v>18</v>
      </c>
      <c r="H355" s="389">
        <f t="shared" si="146"/>
        <v>0</v>
      </c>
      <c r="I355" s="390">
        <f t="shared" si="147"/>
        <v>0</v>
      </c>
      <c r="J355" s="391">
        <f t="shared" si="148"/>
        <v>0</v>
      </c>
      <c r="K355" s="390">
        <f t="shared" si="149"/>
        <v>0</v>
      </c>
      <c r="L355" s="392">
        <f t="shared" si="150"/>
        <v>0</v>
      </c>
      <c r="M355" s="354">
        <f t="shared" si="151"/>
        <v>0</v>
      </c>
      <c r="N355" s="69"/>
      <c r="O355" s="469"/>
      <c r="P355" s="470"/>
      <c r="Q355" s="50"/>
      <c r="R355" s="108"/>
      <c r="S355" s="109"/>
    </row>
    <row r="356" spans="1:19" ht="16.8" thickBot="1">
      <c r="A356" s="177">
        <f t="shared" si="152"/>
        <v>322</v>
      </c>
      <c r="B356" s="306"/>
      <c r="C356" s="393" t="s">
        <v>205</v>
      </c>
      <c r="D356" s="319"/>
      <c r="E356" s="387" t="s">
        <v>34</v>
      </c>
      <c r="F356" s="388">
        <v>1</v>
      </c>
      <c r="G356" s="321">
        <v>6</v>
      </c>
      <c r="H356" s="389">
        <f t="shared" si="146"/>
        <v>0</v>
      </c>
      <c r="I356" s="390">
        <f t="shared" si="147"/>
        <v>0</v>
      </c>
      <c r="J356" s="391">
        <f t="shared" si="148"/>
        <v>0</v>
      </c>
      <c r="K356" s="390">
        <f t="shared" si="149"/>
        <v>0</v>
      </c>
      <c r="L356" s="392">
        <f t="shared" si="150"/>
        <v>0</v>
      </c>
      <c r="M356" s="354">
        <f t="shared" si="151"/>
        <v>0</v>
      </c>
      <c r="N356" s="69"/>
      <c r="O356" s="469"/>
      <c r="P356" s="470"/>
      <c r="Q356" s="50"/>
      <c r="R356" s="108"/>
      <c r="S356" s="109"/>
    </row>
    <row r="357" spans="1:19" ht="16.8" thickBot="1">
      <c r="A357" s="177">
        <f t="shared" si="152"/>
        <v>323</v>
      </c>
      <c r="B357" s="394"/>
      <c r="C357" s="395" t="s">
        <v>206</v>
      </c>
      <c r="D357" s="307"/>
      <c r="E357" s="396" t="s">
        <v>34</v>
      </c>
      <c r="F357" s="397">
        <v>1</v>
      </c>
      <c r="G357" s="342">
        <v>1</v>
      </c>
      <c r="H357" s="398">
        <f t="shared" si="146"/>
        <v>0</v>
      </c>
      <c r="I357" s="399">
        <f t="shared" si="147"/>
        <v>0</v>
      </c>
      <c r="J357" s="400">
        <f t="shared" si="148"/>
        <v>0</v>
      </c>
      <c r="K357" s="399">
        <f t="shared" si="149"/>
        <v>0</v>
      </c>
      <c r="L357" s="401">
        <f t="shared" si="150"/>
        <v>0</v>
      </c>
      <c r="M357" s="364">
        <f t="shared" si="151"/>
        <v>0</v>
      </c>
      <c r="N357" s="69"/>
      <c r="O357" s="469"/>
      <c r="P357" s="470"/>
      <c r="Q357" s="50"/>
      <c r="R357" s="108"/>
      <c r="S357" s="109"/>
    </row>
    <row r="358" spans="1:19" s="91" customFormat="1" ht="27.75" customHeight="1" thickBot="1">
      <c r="A358" s="174"/>
      <c r="B358" s="101"/>
      <c r="C358" s="553" t="s">
        <v>207</v>
      </c>
      <c r="D358" s="554"/>
      <c r="E358" s="554"/>
      <c r="F358" s="555"/>
      <c r="G358" s="174"/>
      <c r="H358" s="101"/>
      <c r="I358" s="101"/>
      <c r="J358" s="101"/>
      <c r="K358" s="101"/>
      <c r="L358" s="101"/>
      <c r="M358" s="102"/>
      <c r="N358" s="90"/>
      <c r="O358" s="471"/>
      <c r="P358" s="470"/>
      <c r="Q358" s="50"/>
    </row>
    <row r="359" spans="1:19" ht="29.4" thickBot="1">
      <c r="A359" s="175">
        <f>A357+1</f>
        <v>324</v>
      </c>
      <c r="B359" s="94"/>
      <c r="C359" s="335" t="s">
        <v>86</v>
      </c>
      <c r="D359" s="302"/>
      <c r="E359" s="303" t="s">
        <v>52</v>
      </c>
      <c r="F359" s="198">
        <v>1</v>
      </c>
      <c r="G359" s="312">
        <v>1</v>
      </c>
      <c r="H359" s="313">
        <f t="shared" ref="H359:H369" si="153">O359/$L$4</f>
        <v>0</v>
      </c>
      <c r="I359" s="314">
        <f t="shared" ref="I359:I369" si="154">H359*G359</f>
        <v>0</v>
      </c>
      <c r="J359" s="315">
        <f t="shared" ref="J359:J369" si="155">P359/$L$4</f>
        <v>0</v>
      </c>
      <c r="K359" s="314">
        <f t="shared" ref="K359:K369" si="156">J359*G359</f>
        <v>0</v>
      </c>
      <c r="L359" s="316">
        <f t="shared" ref="L359:L369" si="157">I359+K359</f>
        <v>0</v>
      </c>
      <c r="M359" s="317">
        <f t="shared" ref="M359:M369" si="158">L359/G359</f>
        <v>0</v>
      </c>
      <c r="N359" s="69"/>
      <c r="O359" s="469"/>
      <c r="P359" s="470"/>
      <c r="Q359" s="50"/>
      <c r="R359" s="99"/>
      <c r="S359" s="100"/>
    </row>
    <row r="360" spans="1:19" ht="16.2" thickBot="1">
      <c r="A360" s="177">
        <f>A359+1</f>
        <v>325</v>
      </c>
      <c r="B360" s="104"/>
      <c r="C360" s="368" t="s">
        <v>159</v>
      </c>
      <c r="D360" s="319"/>
      <c r="E360" s="320" t="s">
        <v>34</v>
      </c>
      <c r="F360" s="208">
        <v>1</v>
      </c>
      <c r="G360" s="321">
        <v>59</v>
      </c>
      <c r="H360" s="322">
        <f t="shared" si="153"/>
        <v>0</v>
      </c>
      <c r="I360" s="323">
        <f t="shared" si="154"/>
        <v>0</v>
      </c>
      <c r="J360" s="324">
        <f t="shared" si="155"/>
        <v>0</v>
      </c>
      <c r="K360" s="323">
        <f t="shared" si="156"/>
        <v>0</v>
      </c>
      <c r="L360" s="325">
        <f t="shared" si="157"/>
        <v>0</v>
      </c>
      <c r="M360" s="326">
        <f t="shared" si="158"/>
        <v>0</v>
      </c>
      <c r="N360" s="69"/>
      <c r="O360" s="469"/>
      <c r="P360" s="470"/>
      <c r="Q360" s="50"/>
      <c r="R360" s="108"/>
      <c r="S360" s="109"/>
    </row>
    <row r="361" spans="1:19" ht="16.2" thickBot="1">
      <c r="A361" s="177">
        <f t="shared" ref="A361:A369" si="159">A360+1</f>
        <v>326</v>
      </c>
      <c r="B361" s="104"/>
      <c r="C361" s="368" t="s">
        <v>208</v>
      </c>
      <c r="D361" s="319"/>
      <c r="E361" s="320" t="s">
        <v>34</v>
      </c>
      <c r="F361" s="208">
        <v>1</v>
      </c>
      <c r="G361" s="321">
        <v>59</v>
      </c>
      <c r="H361" s="322">
        <f t="shared" si="153"/>
        <v>0</v>
      </c>
      <c r="I361" s="323">
        <f t="shared" si="154"/>
        <v>0</v>
      </c>
      <c r="J361" s="324">
        <f t="shared" si="155"/>
        <v>0</v>
      </c>
      <c r="K361" s="323">
        <f t="shared" si="156"/>
        <v>0</v>
      </c>
      <c r="L361" s="325">
        <f t="shared" si="157"/>
        <v>0</v>
      </c>
      <c r="M361" s="326">
        <f t="shared" si="158"/>
        <v>0</v>
      </c>
      <c r="N361" s="69"/>
      <c r="O361" s="469"/>
      <c r="P361" s="470"/>
      <c r="Q361" s="50"/>
      <c r="R361" s="108"/>
      <c r="S361" s="109"/>
    </row>
    <row r="362" spans="1:19" ht="16.2" thickBot="1">
      <c r="A362" s="177">
        <f t="shared" si="159"/>
        <v>327</v>
      </c>
      <c r="B362" s="104"/>
      <c r="C362" s="368" t="s">
        <v>160</v>
      </c>
      <c r="D362" s="319"/>
      <c r="E362" s="320" t="s">
        <v>34</v>
      </c>
      <c r="F362" s="208">
        <v>1</v>
      </c>
      <c r="G362" s="321">
        <v>59</v>
      </c>
      <c r="H362" s="322">
        <f t="shared" si="153"/>
        <v>0</v>
      </c>
      <c r="I362" s="323">
        <f t="shared" si="154"/>
        <v>0</v>
      </c>
      <c r="J362" s="324">
        <f t="shared" si="155"/>
        <v>0</v>
      </c>
      <c r="K362" s="323">
        <f t="shared" si="156"/>
        <v>0</v>
      </c>
      <c r="L362" s="325">
        <f t="shared" si="157"/>
        <v>0</v>
      </c>
      <c r="M362" s="326">
        <f t="shared" si="158"/>
        <v>0</v>
      </c>
      <c r="N362" s="69"/>
      <c r="O362" s="469"/>
      <c r="P362" s="470"/>
      <c r="Q362" s="50"/>
      <c r="R362" s="108"/>
      <c r="S362" s="109"/>
    </row>
    <row r="363" spans="1:19" ht="16.8" thickBot="1">
      <c r="A363" s="177">
        <f t="shared" si="159"/>
        <v>328</v>
      </c>
      <c r="B363" s="104"/>
      <c r="C363" s="339" t="s">
        <v>101</v>
      </c>
      <c r="D363" s="319"/>
      <c r="E363" s="320" t="s">
        <v>34</v>
      </c>
      <c r="F363" s="208">
        <v>1</v>
      </c>
      <c r="G363" s="321">
        <v>58</v>
      </c>
      <c r="H363" s="322">
        <f t="shared" si="153"/>
        <v>0</v>
      </c>
      <c r="I363" s="323">
        <f t="shared" si="154"/>
        <v>0</v>
      </c>
      <c r="J363" s="324">
        <f t="shared" si="155"/>
        <v>0</v>
      </c>
      <c r="K363" s="323">
        <f t="shared" si="156"/>
        <v>0</v>
      </c>
      <c r="L363" s="325">
        <f t="shared" si="157"/>
        <v>0</v>
      </c>
      <c r="M363" s="326">
        <f t="shared" si="158"/>
        <v>0</v>
      </c>
      <c r="N363" s="69"/>
      <c r="O363" s="469"/>
      <c r="P363" s="470"/>
      <c r="Q363" s="50"/>
      <c r="R363" s="108"/>
      <c r="S363" s="109"/>
    </row>
    <row r="364" spans="1:19" ht="16.8" thickBot="1">
      <c r="A364" s="177">
        <f t="shared" si="159"/>
        <v>329</v>
      </c>
      <c r="B364" s="104"/>
      <c r="C364" s="339" t="s">
        <v>209</v>
      </c>
      <c r="D364" s="319"/>
      <c r="E364" s="320" t="s">
        <v>34</v>
      </c>
      <c r="F364" s="208">
        <v>1</v>
      </c>
      <c r="G364" s="321">
        <v>1</v>
      </c>
      <c r="H364" s="322">
        <f t="shared" si="153"/>
        <v>0</v>
      </c>
      <c r="I364" s="323">
        <f t="shared" si="154"/>
        <v>0</v>
      </c>
      <c r="J364" s="324">
        <f t="shared" si="155"/>
        <v>0</v>
      </c>
      <c r="K364" s="323">
        <f t="shared" si="156"/>
        <v>0</v>
      </c>
      <c r="L364" s="325">
        <f t="shared" si="157"/>
        <v>0</v>
      </c>
      <c r="M364" s="326">
        <f t="shared" si="158"/>
        <v>0</v>
      </c>
      <c r="N364" s="69"/>
      <c r="O364" s="469"/>
      <c r="P364" s="470"/>
      <c r="Q364" s="50"/>
      <c r="R364" s="108"/>
      <c r="S364" s="109"/>
    </row>
    <row r="365" spans="1:19" ht="16.8" thickBot="1">
      <c r="A365" s="177">
        <f t="shared" si="159"/>
        <v>330</v>
      </c>
      <c r="B365" s="104"/>
      <c r="C365" s="369" t="s">
        <v>210</v>
      </c>
      <c r="D365" s="319"/>
      <c r="E365" s="320" t="s">
        <v>34</v>
      </c>
      <c r="F365" s="208">
        <v>1</v>
      </c>
      <c r="G365" s="321">
        <v>29</v>
      </c>
      <c r="H365" s="322">
        <f t="shared" si="153"/>
        <v>0</v>
      </c>
      <c r="I365" s="323">
        <f t="shared" si="154"/>
        <v>0</v>
      </c>
      <c r="J365" s="324">
        <f t="shared" si="155"/>
        <v>0</v>
      </c>
      <c r="K365" s="323">
        <f t="shared" si="156"/>
        <v>0</v>
      </c>
      <c r="L365" s="325">
        <f t="shared" si="157"/>
        <v>0</v>
      </c>
      <c r="M365" s="326">
        <f t="shared" si="158"/>
        <v>0</v>
      </c>
      <c r="N365" s="69"/>
      <c r="O365" s="469"/>
      <c r="P365" s="470"/>
      <c r="Q365" s="50"/>
      <c r="R365" s="108"/>
      <c r="S365" s="109"/>
    </row>
    <row r="366" spans="1:19" ht="16.8" thickBot="1">
      <c r="A366" s="177">
        <f t="shared" si="159"/>
        <v>331</v>
      </c>
      <c r="B366" s="104"/>
      <c r="C366" s="369" t="s">
        <v>163</v>
      </c>
      <c r="D366" s="319"/>
      <c r="E366" s="320" t="s">
        <v>34</v>
      </c>
      <c r="F366" s="208">
        <v>1</v>
      </c>
      <c r="G366" s="321">
        <v>29</v>
      </c>
      <c r="H366" s="322">
        <f t="shared" si="153"/>
        <v>0</v>
      </c>
      <c r="I366" s="323">
        <f t="shared" si="154"/>
        <v>0</v>
      </c>
      <c r="J366" s="324">
        <f t="shared" si="155"/>
        <v>0</v>
      </c>
      <c r="K366" s="323">
        <f t="shared" si="156"/>
        <v>0</v>
      </c>
      <c r="L366" s="325">
        <f t="shared" si="157"/>
        <v>0</v>
      </c>
      <c r="M366" s="326">
        <f t="shared" si="158"/>
        <v>0</v>
      </c>
      <c r="N366" s="69"/>
      <c r="O366" s="469"/>
      <c r="P366" s="470"/>
      <c r="Q366" s="50"/>
      <c r="R366" s="108"/>
      <c r="S366" s="109"/>
    </row>
    <row r="367" spans="1:19" ht="16.8" thickBot="1">
      <c r="A367" s="177">
        <f t="shared" si="159"/>
        <v>332</v>
      </c>
      <c r="B367" s="104"/>
      <c r="C367" s="338" t="s">
        <v>183</v>
      </c>
      <c r="D367" s="319"/>
      <c r="E367" s="320" t="s">
        <v>34</v>
      </c>
      <c r="F367" s="208">
        <v>1</v>
      </c>
      <c r="G367" s="321">
        <v>1</v>
      </c>
      <c r="H367" s="322">
        <f t="shared" si="153"/>
        <v>0</v>
      </c>
      <c r="I367" s="323">
        <f t="shared" si="154"/>
        <v>0</v>
      </c>
      <c r="J367" s="324">
        <f t="shared" si="155"/>
        <v>0</v>
      </c>
      <c r="K367" s="323">
        <f t="shared" si="156"/>
        <v>0</v>
      </c>
      <c r="L367" s="325">
        <f t="shared" si="157"/>
        <v>0</v>
      </c>
      <c r="M367" s="326">
        <f t="shared" si="158"/>
        <v>0</v>
      </c>
      <c r="N367" s="69"/>
      <c r="O367" s="469"/>
      <c r="P367" s="470"/>
      <c r="Q367" s="50"/>
      <c r="R367" s="178"/>
      <c r="S367" s="179"/>
    </row>
    <row r="368" spans="1:19" ht="16.8" thickBot="1">
      <c r="A368" s="177">
        <f t="shared" si="159"/>
        <v>333</v>
      </c>
      <c r="B368" s="104"/>
      <c r="C368" s="338" t="s">
        <v>194</v>
      </c>
      <c r="D368" s="319"/>
      <c r="E368" s="320" t="s">
        <v>34</v>
      </c>
      <c r="F368" s="208">
        <v>1</v>
      </c>
      <c r="G368" s="321">
        <v>1</v>
      </c>
      <c r="H368" s="322">
        <f t="shared" si="153"/>
        <v>0</v>
      </c>
      <c r="I368" s="323">
        <f t="shared" si="154"/>
        <v>0</v>
      </c>
      <c r="J368" s="324">
        <f t="shared" si="155"/>
        <v>0</v>
      </c>
      <c r="K368" s="323">
        <f t="shared" si="156"/>
        <v>0</v>
      </c>
      <c r="L368" s="325">
        <f t="shared" si="157"/>
        <v>0</v>
      </c>
      <c r="M368" s="326">
        <f t="shared" si="158"/>
        <v>0</v>
      </c>
      <c r="N368" s="69"/>
      <c r="O368" s="469"/>
      <c r="P368" s="470"/>
      <c r="Q368" s="50"/>
      <c r="R368" s="108"/>
      <c r="S368" s="109"/>
    </row>
    <row r="369" spans="1:19" ht="16.8" thickBot="1">
      <c r="A369" s="177">
        <f t="shared" si="159"/>
        <v>334</v>
      </c>
      <c r="B369" s="139"/>
      <c r="C369" s="402" t="s">
        <v>211</v>
      </c>
      <c r="D369" s="307"/>
      <c r="E369" s="308" t="s">
        <v>34</v>
      </c>
      <c r="F369" s="223">
        <v>1</v>
      </c>
      <c r="G369" s="342">
        <v>1</v>
      </c>
      <c r="H369" s="330">
        <f t="shared" si="153"/>
        <v>0</v>
      </c>
      <c r="I369" s="331">
        <f t="shared" si="154"/>
        <v>0</v>
      </c>
      <c r="J369" s="332">
        <f t="shared" si="155"/>
        <v>0</v>
      </c>
      <c r="K369" s="331">
        <f t="shared" si="156"/>
        <v>0</v>
      </c>
      <c r="L369" s="333">
        <f t="shared" si="157"/>
        <v>0</v>
      </c>
      <c r="M369" s="334">
        <f t="shared" si="158"/>
        <v>0</v>
      </c>
      <c r="N369" s="69"/>
      <c r="O369" s="469"/>
      <c r="P369" s="470"/>
      <c r="Q369" s="50"/>
      <c r="R369" s="108"/>
      <c r="S369" s="109"/>
    </row>
    <row r="370" spans="1:19" s="91" customFormat="1" ht="27.75" customHeight="1" thickBot="1">
      <c r="A370" s="174"/>
      <c r="B370" s="101"/>
      <c r="C370" s="553" t="s">
        <v>212</v>
      </c>
      <c r="D370" s="554"/>
      <c r="E370" s="554"/>
      <c r="F370" s="555"/>
      <c r="G370" s="174"/>
      <c r="H370" s="101"/>
      <c r="I370" s="101"/>
      <c r="J370" s="101"/>
      <c r="K370" s="101"/>
      <c r="L370" s="101"/>
      <c r="M370" s="102"/>
      <c r="N370" s="90"/>
      <c r="O370" s="471"/>
      <c r="P370" s="470"/>
      <c r="Q370" s="50"/>
    </row>
    <row r="371" spans="1:19" ht="29.4" thickBot="1">
      <c r="A371" s="175">
        <f>A369+1</f>
        <v>335</v>
      </c>
      <c r="B371" s="94"/>
      <c r="C371" s="335" t="s">
        <v>86</v>
      </c>
      <c r="D371" s="302"/>
      <c r="E371" s="303" t="s">
        <v>52</v>
      </c>
      <c r="F371" s="198">
        <v>1</v>
      </c>
      <c r="G371" s="312">
        <v>1</v>
      </c>
      <c r="H371" s="313">
        <f t="shared" ref="H371:H383" si="160">O371/$L$4</f>
        <v>0</v>
      </c>
      <c r="I371" s="314">
        <f t="shared" ref="I371:I383" si="161">H371*G371</f>
        <v>0</v>
      </c>
      <c r="J371" s="315">
        <f t="shared" ref="J371:J383" si="162">P371/$L$4</f>
        <v>0</v>
      </c>
      <c r="K371" s="314">
        <f t="shared" ref="K371:K383" si="163">J371*G371</f>
        <v>0</v>
      </c>
      <c r="L371" s="316">
        <f t="shared" ref="L371:L383" si="164">I371+K371</f>
        <v>0</v>
      </c>
      <c r="M371" s="317">
        <f t="shared" ref="M371:M383" si="165">L371/G371</f>
        <v>0</v>
      </c>
      <c r="N371" s="69"/>
      <c r="O371" s="469"/>
      <c r="P371" s="470"/>
      <c r="Q371" s="50"/>
      <c r="R371" s="99"/>
      <c r="S371" s="100"/>
    </row>
    <row r="372" spans="1:19" ht="16.2" thickBot="1">
      <c r="A372" s="177">
        <f>A371+1</f>
        <v>336</v>
      </c>
      <c r="B372" s="104"/>
      <c r="C372" s="368" t="s">
        <v>159</v>
      </c>
      <c r="D372" s="319"/>
      <c r="E372" s="320" t="s">
        <v>34</v>
      </c>
      <c r="F372" s="208">
        <v>1</v>
      </c>
      <c r="G372" s="321">
        <v>51</v>
      </c>
      <c r="H372" s="322">
        <f t="shared" si="160"/>
        <v>0</v>
      </c>
      <c r="I372" s="323">
        <f t="shared" si="161"/>
        <v>0</v>
      </c>
      <c r="J372" s="324">
        <f t="shared" si="162"/>
        <v>0</v>
      </c>
      <c r="K372" s="323">
        <f t="shared" si="163"/>
        <v>0</v>
      </c>
      <c r="L372" s="325">
        <f t="shared" si="164"/>
        <v>0</v>
      </c>
      <c r="M372" s="326">
        <f t="shared" si="165"/>
        <v>0</v>
      </c>
      <c r="N372" s="69"/>
      <c r="O372" s="469"/>
      <c r="P372" s="470"/>
      <c r="Q372" s="50"/>
      <c r="R372" s="108"/>
      <c r="S372" s="109"/>
    </row>
    <row r="373" spans="1:19" ht="16.2" thickBot="1">
      <c r="A373" s="177">
        <f t="shared" ref="A373:A383" si="166">A372+1</f>
        <v>337</v>
      </c>
      <c r="B373" s="104"/>
      <c r="C373" s="368" t="s">
        <v>208</v>
      </c>
      <c r="D373" s="319"/>
      <c r="E373" s="320" t="s">
        <v>34</v>
      </c>
      <c r="F373" s="208">
        <v>1</v>
      </c>
      <c r="G373" s="321">
        <v>51</v>
      </c>
      <c r="H373" s="322">
        <f t="shared" si="160"/>
        <v>0</v>
      </c>
      <c r="I373" s="323">
        <f t="shared" si="161"/>
        <v>0</v>
      </c>
      <c r="J373" s="324">
        <f t="shared" si="162"/>
        <v>0</v>
      </c>
      <c r="K373" s="323">
        <f t="shared" si="163"/>
        <v>0</v>
      </c>
      <c r="L373" s="325">
        <f t="shared" si="164"/>
        <v>0</v>
      </c>
      <c r="M373" s="326">
        <f t="shared" si="165"/>
        <v>0</v>
      </c>
      <c r="N373" s="69"/>
      <c r="O373" s="469"/>
      <c r="P373" s="470"/>
      <c r="Q373" s="50"/>
      <c r="R373" s="108"/>
      <c r="S373" s="109"/>
    </row>
    <row r="374" spans="1:19" ht="16.2" thickBot="1">
      <c r="A374" s="177">
        <f t="shared" si="166"/>
        <v>338</v>
      </c>
      <c r="B374" s="104"/>
      <c r="C374" s="368" t="s">
        <v>160</v>
      </c>
      <c r="D374" s="319"/>
      <c r="E374" s="320" t="s">
        <v>34</v>
      </c>
      <c r="F374" s="208">
        <v>1</v>
      </c>
      <c r="G374" s="321">
        <v>51</v>
      </c>
      <c r="H374" s="322">
        <f t="shared" si="160"/>
        <v>0</v>
      </c>
      <c r="I374" s="323">
        <f t="shared" si="161"/>
        <v>0</v>
      </c>
      <c r="J374" s="324">
        <f t="shared" si="162"/>
        <v>0</v>
      </c>
      <c r="K374" s="323">
        <f t="shared" si="163"/>
        <v>0</v>
      </c>
      <c r="L374" s="325">
        <f t="shared" si="164"/>
        <v>0</v>
      </c>
      <c r="M374" s="326">
        <f t="shared" si="165"/>
        <v>0</v>
      </c>
      <c r="N374" s="69"/>
      <c r="O374" s="469"/>
      <c r="P374" s="470"/>
      <c r="Q374" s="50"/>
      <c r="R374" s="108"/>
      <c r="S374" s="109"/>
    </row>
    <row r="375" spans="1:19" ht="16.8" thickBot="1">
      <c r="A375" s="177">
        <f t="shared" si="166"/>
        <v>339</v>
      </c>
      <c r="B375" s="104"/>
      <c r="C375" s="339" t="s">
        <v>101</v>
      </c>
      <c r="D375" s="319"/>
      <c r="E375" s="320" t="s">
        <v>34</v>
      </c>
      <c r="F375" s="208">
        <v>1</v>
      </c>
      <c r="G375" s="321">
        <v>48</v>
      </c>
      <c r="H375" s="322">
        <f t="shared" si="160"/>
        <v>0</v>
      </c>
      <c r="I375" s="323">
        <f t="shared" si="161"/>
        <v>0</v>
      </c>
      <c r="J375" s="324">
        <f t="shared" si="162"/>
        <v>0</v>
      </c>
      <c r="K375" s="323">
        <f t="shared" si="163"/>
        <v>0</v>
      </c>
      <c r="L375" s="325">
        <f t="shared" si="164"/>
        <v>0</v>
      </c>
      <c r="M375" s="326">
        <f t="shared" si="165"/>
        <v>0</v>
      </c>
      <c r="N375" s="69"/>
      <c r="O375" s="469"/>
      <c r="P375" s="470"/>
      <c r="Q375" s="50"/>
      <c r="R375" s="108"/>
      <c r="S375" s="109"/>
    </row>
    <row r="376" spans="1:19" ht="16.8" thickBot="1">
      <c r="A376" s="177">
        <f t="shared" si="166"/>
        <v>340</v>
      </c>
      <c r="B376" s="104"/>
      <c r="C376" s="339" t="s">
        <v>641</v>
      </c>
      <c r="D376" s="319"/>
      <c r="E376" s="320" t="s">
        <v>34</v>
      </c>
      <c r="F376" s="208">
        <v>1</v>
      </c>
      <c r="G376" s="321">
        <v>2</v>
      </c>
      <c r="H376" s="322">
        <f t="shared" si="160"/>
        <v>0</v>
      </c>
      <c r="I376" s="323">
        <f t="shared" si="161"/>
        <v>0</v>
      </c>
      <c r="J376" s="324">
        <f t="shared" si="162"/>
        <v>0</v>
      </c>
      <c r="K376" s="323">
        <f t="shared" si="163"/>
        <v>0</v>
      </c>
      <c r="L376" s="325">
        <f t="shared" si="164"/>
        <v>0</v>
      </c>
      <c r="M376" s="326">
        <f t="shared" si="165"/>
        <v>0</v>
      </c>
      <c r="N376" s="69"/>
      <c r="O376" s="469"/>
      <c r="P376" s="470"/>
      <c r="Q376" s="50"/>
      <c r="R376" s="108"/>
      <c r="S376" s="109"/>
    </row>
    <row r="377" spans="1:19" ht="16.8" thickBot="1">
      <c r="A377" s="177">
        <f t="shared" si="166"/>
        <v>341</v>
      </c>
      <c r="B377" s="104"/>
      <c r="C377" s="339" t="s">
        <v>209</v>
      </c>
      <c r="D377" s="319"/>
      <c r="E377" s="320" t="s">
        <v>34</v>
      </c>
      <c r="F377" s="208">
        <v>1</v>
      </c>
      <c r="G377" s="321">
        <v>1</v>
      </c>
      <c r="H377" s="322">
        <f t="shared" si="160"/>
        <v>0</v>
      </c>
      <c r="I377" s="323">
        <f t="shared" si="161"/>
        <v>0</v>
      </c>
      <c r="J377" s="324">
        <f t="shared" si="162"/>
        <v>0</v>
      </c>
      <c r="K377" s="323">
        <f t="shared" si="163"/>
        <v>0</v>
      </c>
      <c r="L377" s="325">
        <f t="shared" si="164"/>
        <v>0</v>
      </c>
      <c r="M377" s="326">
        <f t="shared" si="165"/>
        <v>0</v>
      </c>
      <c r="N377" s="69"/>
      <c r="O377" s="469"/>
      <c r="P377" s="470"/>
      <c r="Q377" s="50"/>
      <c r="R377" s="108"/>
      <c r="S377" s="109"/>
    </row>
    <row r="378" spans="1:19" ht="16.8" thickBot="1">
      <c r="A378" s="177">
        <f t="shared" si="166"/>
        <v>342</v>
      </c>
      <c r="B378" s="104"/>
      <c r="C378" s="369" t="s">
        <v>210</v>
      </c>
      <c r="D378" s="319"/>
      <c r="E378" s="320" t="s">
        <v>34</v>
      </c>
      <c r="F378" s="208">
        <v>1</v>
      </c>
      <c r="G378" s="321">
        <v>24</v>
      </c>
      <c r="H378" s="322">
        <f t="shared" si="160"/>
        <v>0</v>
      </c>
      <c r="I378" s="323">
        <f t="shared" si="161"/>
        <v>0</v>
      </c>
      <c r="J378" s="324">
        <f t="shared" si="162"/>
        <v>0</v>
      </c>
      <c r="K378" s="323">
        <f t="shared" si="163"/>
        <v>0</v>
      </c>
      <c r="L378" s="325">
        <f t="shared" si="164"/>
        <v>0</v>
      </c>
      <c r="M378" s="326">
        <f t="shared" si="165"/>
        <v>0</v>
      </c>
      <c r="N378" s="69"/>
      <c r="O378" s="469"/>
      <c r="P378" s="470"/>
      <c r="Q378" s="50"/>
      <c r="R378" s="108"/>
      <c r="S378" s="109"/>
    </row>
    <row r="379" spans="1:19" ht="16.8" thickBot="1">
      <c r="A379" s="177">
        <f t="shared" si="166"/>
        <v>343</v>
      </c>
      <c r="B379" s="104"/>
      <c r="C379" s="369" t="s">
        <v>163</v>
      </c>
      <c r="D379" s="319"/>
      <c r="E379" s="320" t="s">
        <v>34</v>
      </c>
      <c r="F379" s="208">
        <v>1</v>
      </c>
      <c r="G379" s="321">
        <v>24</v>
      </c>
      <c r="H379" s="322">
        <f t="shared" si="160"/>
        <v>0</v>
      </c>
      <c r="I379" s="323">
        <f t="shared" si="161"/>
        <v>0</v>
      </c>
      <c r="J379" s="324">
        <f t="shared" si="162"/>
        <v>0</v>
      </c>
      <c r="K379" s="323">
        <f t="shared" si="163"/>
        <v>0</v>
      </c>
      <c r="L379" s="325">
        <f t="shared" si="164"/>
        <v>0</v>
      </c>
      <c r="M379" s="326">
        <f t="shared" si="165"/>
        <v>0</v>
      </c>
      <c r="N379" s="69"/>
      <c r="O379" s="469"/>
      <c r="P379" s="470"/>
      <c r="Q379" s="50"/>
      <c r="R379" s="108"/>
      <c r="S379" s="109"/>
    </row>
    <row r="380" spans="1:19" ht="16.8" thickBot="1">
      <c r="A380" s="177">
        <f t="shared" si="166"/>
        <v>344</v>
      </c>
      <c r="B380" s="104"/>
      <c r="C380" s="403" t="s">
        <v>642</v>
      </c>
      <c r="D380" s="319"/>
      <c r="E380" s="320" t="s">
        <v>34</v>
      </c>
      <c r="F380" s="208">
        <v>1</v>
      </c>
      <c r="G380" s="321">
        <v>2</v>
      </c>
      <c r="H380" s="322">
        <f t="shared" si="160"/>
        <v>0</v>
      </c>
      <c r="I380" s="323">
        <f t="shared" si="161"/>
        <v>0</v>
      </c>
      <c r="J380" s="324">
        <f t="shared" si="162"/>
        <v>0</v>
      </c>
      <c r="K380" s="323">
        <f t="shared" si="163"/>
        <v>0</v>
      </c>
      <c r="L380" s="325">
        <f t="shared" si="164"/>
        <v>0</v>
      </c>
      <c r="M380" s="326">
        <f t="shared" si="165"/>
        <v>0</v>
      </c>
      <c r="N380" s="69"/>
      <c r="O380" s="469"/>
      <c r="P380" s="470"/>
      <c r="Q380" s="50"/>
      <c r="R380" s="108"/>
      <c r="S380" s="109"/>
    </row>
    <row r="381" spans="1:19" ht="16.8" thickBot="1">
      <c r="A381" s="177">
        <f t="shared" si="166"/>
        <v>345</v>
      </c>
      <c r="B381" s="104"/>
      <c r="C381" s="338" t="s">
        <v>183</v>
      </c>
      <c r="D381" s="319"/>
      <c r="E381" s="320" t="s">
        <v>34</v>
      </c>
      <c r="F381" s="208">
        <v>1</v>
      </c>
      <c r="G381" s="321">
        <v>1</v>
      </c>
      <c r="H381" s="322">
        <f t="shared" si="160"/>
        <v>0</v>
      </c>
      <c r="I381" s="323">
        <f t="shared" si="161"/>
        <v>0</v>
      </c>
      <c r="J381" s="324">
        <f t="shared" si="162"/>
        <v>0</v>
      </c>
      <c r="K381" s="323">
        <f t="shared" si="163"/>
        <v>0</v>
      </c>
      <c r="L381" s="325">
        <f t="shared" si="164"/>
        <v>0</v>
      </c>
      <c r="M381" s="326">
        <f t="shared" si="165"/>
        <v>0</v>
      </c>
      <c r="N381" s="69"/>
      <c r="O381" s="469"/>
      <c r="P381" s="470"/>
      <c r="Q381" s="50"/>
      <c r="R381" s="178"/>
      <c r="S381" s="179"/>
    </row>
    <row r="382" spans="1:19" ht="16.8" thickBot="1">
      <c r="A382" s="177">
        <f t="shared" si="166"/>
        <v>346</v>
      </c>
      <c r="B382" s="104"/>
      <c r="C382" s="338" t="s">
        <v>194</v>
      </c>
      <c r="D382" s="319"/>
      <c r="E382" s="320" t="s">
        <v>34</v>
      </c>
      <c r="F382" s="208">
        <v>1</v>
      </c>
      <c r="G382" s="321">
        <v>1</v>
      </c>
      <c r="H382" s="322">
        <f t="shared" si="160"/>
        <v>0</v>
      </c>
      <c r="I382" s="323">
        <f t="shared" si="161"/>
        <v>0</v>
      </c>
      <c r="J382" s="324">
        <f t="shared" si="162"/>
        <v>0</v>
      </c>
      <c r="K382" s="323">
        <f t="shared" si="163"/>
        <v>0</v>
      </c>
      <c r="L382" s="325">
        <f t="shared" si="164"/>
        <v>0</v>
      </c>
      <c r="M382" s="326">
        <f t="shared" si="165"/>
        <v>0</v>
      </c>
      <c r="N382" s="69"/>
      <c r="O382" s="469"/>
      <c r="P382" s="470"/>
      <c r="Q382" s="50"/>
      <c r="R382" s="108"/>
      <c r="S382" s="109"/>
    </row>
    <row r="383" spans="1:19" ht="16.8" thickBot="1">
      <c r="A383" s="177">
        <f t="shared" si="166"/>
        <v>347</v>
      </c>
      <c r="B383" s="139"/>
      <c r="C383" s="402" t="s">
        <v>211</v>
      </c>
      <c r="D383" s="307"/>
      <c r="E383" s="308" t="s">
        <v>34</v>
      </c>
      <c r="F383" s="223">
        <v>1</v>
      </c>
      <c r="G383" s="342">
        <v>1</v>
      </c>
      <c r="H383" s="330">
        <f t="shared" si="160"/>
        <v>0</v>
      </c>
      <c r="I383" s="331">
        <f t="shared" si="161"/>
        <v>0</v>
      </c>
      <c r="J383" s="332">
        <f t="shared" si="162"/>
        <v>0</v>
      </c>
      <c r="K383" s="331">
        <f t="shared" si="163"/>
        <v>0</v>
      </c>
      <c r="L383" s="333">
        <f t="shared" si="164"/>
        <v>0</v>
      </c>
      <c r="M383" s="334">
        <f t="shared" si="165"/>
        <v>0</v>
      </c>
      <c r="N383" s="69"/>
      <c r="O383" s="469"/>
      <c r="P383" s="470"/>
      <c r="Q383" s="50"/>
      <c r="R383" s="108"/>
      <c r="S383" s="109"/>
    </row>
    <row r="384" spans="1:19" s="91" customFormat="1" ht="27.75" customHeight="1" thickBot="1">
      <c r="A384" s="174"/>
      <c r="B384" s="101"/>
      <c r="C384" s="553" t="s">
        <v>213</v>
      </c>
      <c r="D384" s="554"/>
      <c r="E384" s="554"/>
      <c r="F384" s="555"/>
      <c r="G384" s="174"/>
      <c r="H384" s="101"/>
      <c r="I384" s="101"/>
      <c r="J384" s="101"/>
      <c r="K384" s="101"/>
      <c r="L384" s="101"/>
      <c r="M384" s="102"/>
      <c r="N384" s="90"/>
      <c r="O384" s="471"/>
      <c r="P384" s="470"/>
      <c r="Q384" s="50"/>
    </row>
    <row r="385" spans="1:19" ht="29.4" thickBot="1">
      <c r="A385" s="175">
        <f>A383+1</f>
        <v>348</v>
      </c>
      <c r="B385" s="94"/>
      <c r="C385" s="335" t="s">
        <v>86</v>
      </c>
      <c r="D385" s="302"/>
      <c r="E385" s="303" t="s">
        <v>52</v>
      </c>
      <c r="F385" s="198">
        <v>1</v>
      </c>
      <c r="G385" s="312">
        <v>1</v>
      </c>
      <c r="H385" s="313">
        <f t="shared" ref="H385:H392" si="167">O385/$L$4</f>
        <v>0</v>
      </c>
      <c r="I385" s="314">
        <f t="shared" ref="I385:I392" si="168">H385*G385</f>
        <v>0</v>
      </c>
      <c r="J385" s="315">
        <f t="shared" ref="J385:J392" si="169">P385/$L$4</f>
        <v>0</v>
      </c>
      <c r="K385" s="314">
        <f t="shared" ref="K385:K392" si="170">J385*G385</f>
        <v>0</v>
      </c>
      <c r="L385" s="316">
        <f t="shared" ref="L385:L392" si="171">I385+K385</f>
        <v>0</v>
      </c>
      <c r="M385" s="317">
        <f t="shared" ref="M385:M392" si="172">L385/G385</f>
        <v>0</v>
      </c>
      <c r="N385" s="69"/>
      <c r="O385" s="469"/>
      <c r="P385" s="470"/>
      <c r="Q385" s="50"/>
      <c r="R385" s="99"/>
      <c r="S385" s="100"/>
    </row>
    <row r="386" spans="1:19" ht="16.2" thickBot="1">
      <c r="A386" s="177">
        <f>A385+1</f>
        <v>349</v>
      </c>
      <c r="B386" s="104"/>
      <c r="C386" s="368" t="s">
        <v>159</v>
      </c>
      <c r="D386" s="319"/>
      <c r="E386" s="320" t="s">
        <v>34</v>
      </c>
      <c r="F386" s="208">
        <v>1</v>
      </c>
      <c r="G386" s="321">
        <v>58</v>
      </c>
      <c r="H386" s="322">
        <f t="shared" si="167"/>
        <v>0</v>
      </c>
      <c r="I386" s="323">
        <f t="shared" si="168"/>
        <v>0</v>
      </c>
      <c r="J386" s="324">
        <f t="shared" si="169"/>
        <v>0</v>
      </c>
      <c r="K386" s="323">
        <f t="shared" si="170"/>
        <v>0</v>
      </c>
      <c r="L386" s="325">
        <f t="shared" si="171"/>
        <v>0</v>
      </c>
      <c r="M386" s="326">
        <f t="shared" si="172"/>
        <v>0</v>
      </c>
      <c r="N386" s="69"/>
      <c r="O386" s="469"/>
      <c r="P386" s="470"/>
      <c r="Q386" s="50"/>
      <c r="R386" s="108"/>
      <c r="S386" s="109"/>
    </row>
    <row r="387" spans="1:19" ht="16.2" thickBot="1">
      <c r="A387" s="177">
        <f t="shared" ref="A387:A392" si="173">A386+1</f>
        <v>350</v>
      </c>
      <c r="B387" s="104"/>
      <c r="C387" s="368" t="s">
        <v>208</v>
      </c>
      <c r="D387" s="319"/>
      <c r="E387" s="320" t="s">
        <v>34</v>
      </c>
      <c r="F387" s="208">
        <v>1</v>
      </c>
      <c r="G387" s="321">
        <v>58</v>
      </c>
      <c r="H387" s="322">
        <f t="shared" si="167"/>
        <v>0</v>
      </c>
      <c r="I387" s="323">
        <f t="shared" si="168"/>
        <v>0</v>
      </c>
      <c r="J387" s="324">
        <f t="shared" si="169"/>
        <v>0</v>
      </c>
      <c r="K387" s="323">
        <f t="shared" si="170"/>
        <v>0</v>
      </c>
      <c r="L387" s="325">
        <f t="shared" si="171"/>
        <v>0</v>
      </c>
      <c r="M387" s="326">
        <f t="shared" si="172"/>
        <v>0</v>
      </c>
      <c r="N387" s="69"/>
      <c r="O387" s="469"/>
      <c r="P387" s="470"/>
      <c r="Q387" s="50"/>
      <c r="R387" s="108"/>
      <c r="S387" s="109"/>
    </row>
    <row r="388" spans="1:19" ht="16.2" thickBot="1">
      <c r="A388" s="177">
        <f t="shared" si="173"/>
        <v>351</v>
      </c>
      <c r="B388" s="104"/>
      <c r="C388" s="368" t="s">
        <v>160</v>
      </c>
      <c r="D388" s="319"/>
      <c r="E388" s="320" t="s">
        <v>34</v>
      </c>
      <c r="F388" s="208">
        <v>1</v>
      </c>
      <c r="G388" s="321">
        <v>58</v>
      </c>
      <c r="H388" s="322">
        <f t="shared" si="167"/>
        <v>0</v>
      </c>
      <c r="I388" s="323">
        <f t="shared" si="168"/>
        <v>0</v>
      </c>
      <c r="J388" s="324">
        <f t="shared" si="169"/>
        <v>0</v>
      </c>
      <c r="K388" s="323">
        <f t="shared" si="170"/>
        <v>0</v>
      </c>
      <c r="L388" s="325">
        <f t="shared" si="171"/>
        <v>0</v>
      </c>
      <c r="M388" s="326">
        <f t="shared" si="172"/>
        <v>0</v>
      </c>
      <c r="N388" s="69"/>
      <c r="O388" s="469"/>
      <c r="P388" s="470"/>
      <c r="Q388" s="50"/>
      <c r="R388" s="108"/>
      <c r="S388" s="109"/>
    </row>
    <row r="389" spans="1:19" ht="16.8" thickBot="1">
      <c r="A389" s="177">
        <f t="shared" si="173"/>
        <v>352</v>
      </c>
      <c r="B389" s="104"/>
      <c r="C389" s="339" t="s">
        <v>101</v>
      </c>
      <c r="D389" s="319"/>
      <c r="E389" s="320" t="s">
        <v>34</v>
      </c>
      <c r="F389" s="208">
        <v>1</v>
      </c>
      <c r="G389" s="321">
        <v>58</v>
      </c>
      <c r="H389" s="322">
        <f t="shared" si="167"/>
        <v>0</v>
      </c>
      <c r="I389" s="323">
        <f t="shared" si="168"/>
        <v>0</v>
      </c>
      <c r="J389" s="324">
        <f t="shared" si="169"/>
        <v>0</v>
      </c>
      <c r="K389" s="323">
        <f t="shared" si="170"/>
        <v>0</v>
      </c>
      <c r="L389" s="325">
        <f t="shared" si="171"/>
        <v>0</v>
      </c>
      <c r="M389" s="326">
        <f t="shared" si="172"/>
        <v>0</v>
      </c>
      <c r="N389" s="69"/>
      <c r="O389" s="469"/>
      <c r="P389" s="470"/>
      <c r="Q389" s="50"/>
      <c r="R389" s="108"/>
      <c r="S389" s="109"/>
    </row>
    <row r="390" spans="1:19" ht="16.8" thickBot="1">
      <c r="A390" s="177">
        <f t="shared" si="173"/>
        <v>353</v>
      </c>
      <c r="B390" s="104"/>
      <c r="C390" s="369" t="s">
        <v>210</v>
      </c>
      <c r="D390" s="319"/>
      <c r="E390" s="320" t="s">
        <v>34</v>
      </c>
      <c r="F390" s="208">
        <v>1</v>
      </c>
      <c r="G390" s="321">
        <v>29</v>
      </c>
      <c r="H390" s="322">
        <f t="shared" si="167"/>
        <v>0</v>
      </c>
      <c r="I390" s="323">
        <f t="shared" si="168"/>
        <v>0</v>
      </c>
      <c r="J390" s="324">
        <f t="shared" si="169"/>
        <v>0</v>
      </c>
      <c r="K390" s="323">
        <f t="shared" si="170"/>
        <v>0</v>
      </c>
      <c r="L390" s="325">
        <f t="shared" si="171"/>
        <v>0</v>
      </c>
      <c r="M390" s="326">
        <f t="shared" si="172"/>
        <v>0</v>
      </c>
      <c r="N390" s="69"/>
      <c r="O390" s="469"/>
      <c r="P390" s="470"/>
      <c r="Q390" s="50"/>
      <c r="R390" s="108"/>
      <c r="S390" s="109"/>
    </row>
    <row r="391" spans="1:19" ht="16.8" thickBot="1">
      <c r="A391" s="177">
        <f t="shared" si="173"/>
        <v>354</v>
      </c>
      <c r="B391" s="104"/>
      <c r="C391" s="369" t="s">
        <v>163</v>
      </c>
      <c r="D391" s="319"/>
      <c r="E391" s="320" t="s">
        <v>34</v>
      </c>
      <c r="F391" s="208">
        <v>1</v>
      </c>
      <c r="G391" s="321">
        <v>29</v>
      </c>
      <c r="H391" s="322">
        <f t="shared" si="167"/>
        <v>0</v>
      </c>
      <c r="I391" s="323">
        <f t="shared" si="168"/>
        <v>0</v>
      </c>
      <c r="J391" s="324">
        <f t="shared" si="169"/>
        <v>0</v>
      </c>
      <c r="K391" s="323">
        <f t="shared" si="170"/>
        <v>0</v>
      </c>
      <c r="L391" s="325">
        <f t="shared" si="171"/>
        <v>0</v>
      </c>
      <c r="M391" s="326">
        <f t="shared" si="172"/>
        <v>0</v>
      </c>
      <c r="N391" s="69"/>
      <c r="O391" s="469"/>
      <c r="P391" s="470"/>
      <c r="Q391" s="50"/>
      <c r="R391" s="108"/>
      <c r="S391" s="109"/>
    </row>
    <row r="392" spans="1:19" ht="16.8" thickBot="1">
      <c r="A392" s="177">
        <f t="shared" si="173"/>
        <v>355</v>
      </c>
      <c r="B392" s="139"/>
      <c r="C392" s="402" t="s">
        <v>214</v>
      </c>
      <c r="D392" s="307"/>
      <c r="E392" s="308" t="s">
        <v>34</v>
      </c>
      <c r="F392" s="223">
        <v>1</v>
      </c>
      <c r="G392" s="342">
        <v>1</v>
      </c>
      <c r="H392" s="330">
        <f t="shared" si="167"/>
        <v>0</v>
      </c>
      <c r="I392" s="331">
        <f t="shared" si="168"/>
        <v>0</v>
      </c>
      <c r="J392" s="332">
        <f t="shared" si="169"/>
        <v>0</v>
      </c>
      <c r="K392" s="331">
        <f t="shared" si="170"/>
        <v>0</v>
      </c>
      <c r="L392" s="333">
        <f t="shared" si="171"/>
        <v>0</v>
      </c>
      <c r="M392" s="334">
        <f t="shared" si="172"/>
        <v>0</v>
      </c>
      <c r="N392" s="69"/>
      <c r="O392" s="469"/>
      <c r="P392" s="470"/>
      <c r="Q392" s="50"/>
      <c r="R392" s="108"/>
      <c r="S392" s="109"/>
    </row>
    <row r="393" spans="1:19" s="91" customFormat="1" ht="27.75" customHeight="1" thickBot="1">
      <c r="A393" s="174"/>
      <c r="B393" s="101"/>
      <c r="C393" s="553" t="s">
        <v>215</v>
      </c>
      <c r="D393" s="554"/>
      <c r="E393" s="554"/>
      <c r="F393" s="555"/>
      <c r="G393" s="174"/>
      <c r="H393" s="101"/>
      <c r="I393" s="101"/>
      <c r="J393" s="101"/>
      <c r="K393" s="101"/>
      <c r="L393" s="101"/>
      <c r="M393" s="102"/>
      <c r="N393" s="90"/>
      <c r="O393" s="471"/>
      <c r="P393" s="470"/>
      <c r="Q393" s="50"/>
    </row>
    <row r="394" spans="1:19" ht="29.4" thickBot="1">
      <c r="A394" s="175">
        <f>A392+1</f>
        <v>356</v>
      </c>
      <c r="B394" s="94"/>
      <c r="C394" s="335" t="s">
        <v>86</v>
      </c>
      <c r="D394" s="302"/>
      <c r="E394" s="303" t="s">
        <v>52</v>
      </c>
      <c r="F394" s="198">
        <v>1</v>
      </c>
      <c r="G394" s="312">
        <v>1</v>
      </c>
      <c r="H394" s="313">
        <f t="shared" ref="H394:H403" si="174">O394/$L$4</f>
        <v>0</v>
      </c>
      <c r="I394" s="314">
        <f t="shared" ref="I394:I403" si="175">H394*G394</f>
        <v>0</v>
      </c>
      <c r="J394" s="315">
        <f t="shared" ref="J394:J403" si="176">P394/$L$4</f>
        <v>0</v>
      </c>
      <c r="K394" s="314">
        <f t="shared" ref="K394:K403" si="177">J394*G394</f>
        <v>0</v>
      </c>
      <c r="L394" s="316">
        <f t="shared" ref="L394:L403" si="178">I394+K394</f>
        <v>0</v>
      </c>
      <c r="M394" s="317">
        <f t="shared" ref="M394:M403" si="179">L394/G394</f>
        <v>0</v>
      </c>
      <c r="N394" s="69"/>
      <c r="O394" s="469"/>
      <c r="P394" s="470"/>
      <c r="Q394" s="50"/>
      <c r="R394" s="99"/>
      <c r="S394" s="100"/>
    </row>
    <row r="395" spans="1:19" ht="16.2" thickBot="1">
      <c r="A395" s="177">
        <f>A394+1</f>
        <v>357</v>
      </c>
      <c r="B395" s="104"/>
      <c r="C395" s="368" t="s">
        <v>159</v>
      </c>
      <c r="D395" s="319"/>
      <c r="E395" s="320" t="s">
        <v>34</v>
      </c>
      <c r="F395" s="208">
        <v>1</v>
      </c>
      <c r="G395" s="321">
        <v>50</v>
      </c>
      <c r="H395" s="322">
        <f t="shared" si="174"/>
        <v>0</v>
      </c>
      <c r="I395" s="323">
        <f t="shared" si="175"/>
        <v>0</v>
      </c>
      <c r="J395" s="324">
        <f t="shared" si="176"/>
        <v>0</v>
      </c>
      <c r="K395" s="323">
        <f t="shared" si="177"/>
        <v>0</v>
      </c>
      <c r="L395" s="325">
        <f t="shared" si="178"/>
        <v>0</v>
      </c>
      <c r="M395" s="326">
        <f t="shared" si="179"/>
        <v>0</v>
      </c>
      <c r="N395" s="69"/>
      <c r="O395" s="469"/>
      <c r="P395" s="470"/>
      <c r="Q395" s="50"/>
      <c r="R395" s="108"/>
      <c r="S395" s="109"/>
    </row>
    <row r="396" spans="1:19" ht="16.2" thickBot="1">
      <c r="A396" s="177">
        <f t="shared" ref="A396:A403" si="180">A395+1</f>
        <v>358</v>
      </c>
      <c r="B396" s="104"/>
      <c r="C396" s="368" t="s">
        <v>208</v>
      </c>
      <c r="D396" s="319"/>
      <c r="E396" s="320" t="s">
        <v>34</v>
      </c>
      <c r="F396" s="208">
        <v>1</v>
      </c>
      <c r="G396" s="321">
        <v>50</v>
      </c>
      <c r="H396" s="322">
        <f t="shared" si="174"/>
        <v>0</v>
      </c>
      <c r="I396" s="323">
        <f t="shared" si="175"/>
        <v>0</v>
      </c>
      <c r="J396" s="324">
        <f t="shared" si="176"/>
        <v>0</v>
      </c>
      <c r="K396" s="323">
        <f t="shared" si="177"/>
        <v>0</v>
      </c>
      <c r="L396" s="325">
        <f t="shared" si="178"/>
        <v>0</v>
      </c>
      <c r="M396" s="326">
        <f t="shared" si="179"/>
        <v>0</v>
      </c>
      <c r="N396" s="69"/>
      <c r="O396" s="469"/>
      <c r="P396" s="470"/>
      <c r="Q396" s="50"/>
      <c r="R396" s="108"/>
      <c r="S396" s="109"/>
    </row>
    <row r="397" spans="1:19" ht="16.2" thickBot="1">
      <c r="A397" s="177">
        <f t="shared" si="180"/>
        <v>359</v>
      </c>
      <c r="B397" s="104"/>
      <c r="C397" s="368" t="s">
        <v>160</v>
      </c>
      <c r="D397" s="319"/>
      <c r="E397" s="320" t="s">
        <v>34</v>
      </c>
      <c r="F397" s="208">
        <v>1</v>
      </c>
      <c r="G397" s="321">
        <v>50</v>
      </c>
      <c r="H397" s="322">
        <f t="shared" si="174"/>
        <v>0</v>
      </c>
      <c r="I397" s="323">
        <f t="shared" si="175"/>
        <v>0</v>
      </c>
      <c r="J397" s="324">
        <f t="shared" si="176"/>
        <v>0</v>
      </c>
      <c r="K397" s="323">
        <f t="shared" si="177"/>
        <v>0</v>
      </c>
      <c r="L397" s="325">
        <f t="shared" si="178"/>
        <v>0</v>
      </c>
      <c r="M397" s="326">
        <f t="shared" si="179"/>
        <v>0</v>
      </c>
      <c r="N397" s="69"/>
      <c r="O397" s="469"/>
      <c r="P397" s="470"/>
      <c r="Q397" s="50"/>
      <c r="R397" s="108"/>
      <c r="S397" s="109"/>
    </row>
    <row r="398" spans="1:19" ht="16.8" thickBot="1">
      <c r="A398" s="177">
        <f t="shared" si="180"/>
        <v>360</v>
      </c>
      <c r="B398" s="104"/>
      <c r="C398" s="339" t="s">
        <v>101</v>
      </c>
      <c r="D398" s="319"/>
      <c r="E398" s="320" t="s">
        <v>34</v>
      </c>
      <c r="F398" s="208">
        <v>1</v>
      </c>
      <c r="G398" s="321">
        <v>48</v>
      </c>
      <c r="H398" s="322">
        <f t="shared" si="174"/>
        <v>0</v>
      </c>
      <c r="I398" s="323">
        <f t="shared" si="175"/>
        <v>0</v>
      </c>
      <c r="J398" s="324">
        <f t="shared" si="176"/>
        <v>0</v>
      </c>
      <c r="K398" s="323">
        <f t="shared" si="177"/>
        <v>0</v>
      </c>
      <c r="L398" s="325">
        <f t="shared" si="178"/>
        <v>0</v>
      </c>
      <c r="M398" s="326">
        <f t="shared" si="179"/>
        <v>0</v>
      </c>
      <c r="N398" s="69"/>
      <c r="O398" s="469"/>
      <c r="P398" s="470"/>
      <c r="Q398" s="50"/>
      <c r="R398" s="108"/>
      <c r="S398" s="109"/>
    </row>
    <row r="399" spans="1:19" ht="16.8" thickBot="1">
      <c r="A399" s="177">
        <f t="shared" si="180"/>
        <v>361</v>
      </c>
      <c r="B399" s="104"/>
      <c r="C399" s="339" t="s">
        <v>641</v>
      </c>
      <c r="D399" s="319"/>
      <c r="E399" s="320" t="s">
        <v>34</v>
      </c>
      <c r="F399" s="208">
        <v>1</v>
      </c>
      <c r="G399" s="321">
        <v>2</v>
      </c>
      <c r="H399" s="322">
        <f t="shared" si="174"/>
        <v>0</v>
      </c>
      <c r="I399" s="323">
        <f t="shared" si="175"/>
        <v>0</v>
      </c>
      <c r="J399" s="324">
        <f t="shared" si="176"/>
        <v>0</v>
      </c>
      <c r="K399" s="323">
        <f t="shared" si="177"/>
        <v>0</v>
      </c>
      <c r="L399" s="325">
        <f t="shared" si="178"/>
        <v>0</v>
      </c>
      <c r="M399" s="326">
        <f t="shared" si="179"/>
        <v>0</v>
      </c>
      <c r="N399" s="69"/>
      <c r="O399" s="469"/>
      <c r="P399" s="470"/>
      <c r="Q399" s="50"/>
      <c r="R399" s="108"/>
      <c r="S399" s="109"/>
    </row>
    <row r="400" spans="1:19" ht="16.8" thickBot="1">
      <c r="A400" s="177">
        <f t="shared" si="180"/>
        <v>362</v>
      </c>
      <c r="B400" s="104"/>
      <c r="C400" s="369" t="s">
        <v>210</v>
      </c>
      <c r="D400" s="319"/>
      <c r="E400" s="320" t="s">
        <v>34</v>
      </c>
      <c r="F400" s="208">
        <v>1</v>
      </c>
      <c r="G400" s="321">
        <v>24</v>
      </c>
      <c r="H400" s="322">
        <f t="shared" si="174"/>
        <v>0</v>
      </c>
      <c r="I400" s="323">
        <f t="shared" si="175"/>
        <v>0</v>
      </c>
      <c r="J400" s="324">
        <f t="shared" si="176"/>
        <v>0</v>
      </c>
      <c r="K400" s="323">
        <f t="shared" si="177"/>
        <v>0</v>
      </c>
      <c r="L400" s="325">
        <f t="shared" si="178"/>
        <v>0</v>
      </c>
      <c r="M400" s="326">
        <f t="shared" si="179"/>
        <v>0</v>
      </c>
      <c r="N400" s="69"/>
      <c r="O400" s="469"/>
      <c r="P400" s="470"/>
      <c r="Q400" s="50"/>
      <c r="R400" s="108"/>
      <c r="S400" s="109"/>
    </row>
    <row r="401" spans="1:19" ht="16.8" thickBot="1">
      <c r="A401" s="177">
        <f t="shared" si="180"/>
        <v>363</v>
      </c>
      <c r="B401" s="104"/>
      <c r="C401" s="369" t="s">
        <v>163</v>
      </c>
      <c r="D401" s="319"/>
      <c r="E401" s="320" t="s">
        <v>34</v>
      </c>
      <c r="F401" s="208">
        <v>1</v>
      </c>
      <c r="G401" s="321">
        <v>24</v>
      </c>
      <c r="H401" s="322">
        <f t="shared" si="174"/>
        <v>0</v>
      </c>
      <c r="I401" s="323">
        <f t="shared" si="175"/>
        <v>0</v>
      </c>
      <c r="J401" s="324">
        <f t="shared" si="176"/>
        <v>0</v>
      </c>
      <c r="K401" s="323">
        <f t="shared" si="177"/>
        <v>0</v>
      </c>
      <c r="L401" s="325">
        <f t="shared" si="178"/>
        <v>0</v>
      </c>
      <c r="M401" s="326">
        <f t="shared" si="179"/>
        <v>0</v>
      </c>
      <c r="N401" s="69"/>
      <c r="O401" s="469"/>
      <c r="P401" s="470"/>
      <c r="Q401" s="50"/>
      <c r="R401" s="108"/>
      <c r="S401" s="109"/>
    </row>
    <row r="402" spans="1:19" ht="16.8" thickBot="1">
      <c r="A402" s="177">
        <f t="shared" si="180"/>
        <v>364</v>
      </c>
      <c r="B402" s="104"/>
      <c r="C402" s="403" t="s">
        <v>164</v>
      </c>
      <c r="D402" s="319"/>
      <c r="E402" s="320" t="s">
        <v>34</v>
      </c>
      <c r="F402" s="208">
        <v>1</v>
      </c>
      <c r="G402" s="321">
        <v>2</v>
      </c>
      <c r="H402" s="322">
        <f t="shared" si="174"/>
        <v>0</v>
      </c>
      <c r="I402" s="323">
        <f t="shared" si="175"/>
        <v>0</v>
      </c>
      <c r="J402" s="324">
        <f t="shared" si="176"/>
        <v>0</v>
      </c>
      <c r="K402" s="323">
        <f t="shared" si="177"/>
        <v>0</v>
      </c>
      <c r="L402" s="325">
        <f t="shared" si="178"/>
        <v>0</v>
      </c>
      <c r="M402" s="326">
        <f t="shared" si="179"/>
        <v>0</v>
      </c>
      <c r="N402" s="69"/>
      <c r="O402" s="469"/>
      <c r="P402" s="470"/>
      <c r="Q402" s="50"/>
      <c r="R402" s="108"/>
      <c r="S402" s="109"/>
    </row>
    <row r="403" spans="1:19" ht="16.8" thickBot="1">
      <c r="A403" s="177">
        <f t="shared" si="180"/>
        <v>365</v>
      </c>
      <c r="B403" s="139"/>
      <c r="C403" s="402" t="s">
        <v>214</v>
      </c>
      <c r="D403" s="307"/>
      <c r="E403" s="308" t="s">
        <v>34</v>
      </c>
      <c r="F403" s="223">
        <v>1</v>
      </c>
      <c r="G403" s="342">
        <v>1</v>
      </c>
      <c r="H403" s="330">
        <f t="shared" si="174"/>
        <v>0</v>
      </c>
      <c r="I403" s="331">
        <f t="shared" si="175"/>
        <v>0</v>
      </c>
      <c r="J403" s="332">
        <f t="shared" si="176"/>
        <v>0</v>
      </c>
      <c r="K403" s="331">
        <f t="shared" si="177"/>
        <v>0</v>
      </c>
      <c r="L403" s="333">
        <f t="shared" si="178"/>
        <v>0</v>
      </c>
      <c r="M403" s="334">
        <f t="shared" si="179"/>
        <v>0</v>
      </c>
      <c r="N403" s="69"/>
      <c r="O403" s="469"/>
      <c r="P403" s="470"/>
      <c r="Q403" s="50"/>
      <c r="R403" s="108"/>
      <c r="S403" s="109"/>
    </row>
    <row r="404" spans="1:19" s="91" customFormat="1" ht="27.75" customHeight="1" thickBot="1">
      <c r="A404" s="174"/>
      <c r="B404" s="101"/>
      <c r="C404" s="553" t="s">
        <v>216</v>
      </c>
      <c r="D404" s="554"/>
      <c r="E404" s="554"/>
      <c r="F404" s="555"/>
      <c r="G404" s="174"/>
      <c r="H404" s="101"/>
      <c r="I404" s="101"/>
      <c r="J404" s="101"/>
      <c r="K404" s="101"/>
      <c r="L404" s="101"/>
      <c r="M404" s="102"/>
      <c r="N404" s="90"/>
      <c r="O404" s="471"/>
      <c r="P404" s="470"/>
      <c r="Q404" s="50"/>
    </row>
    <row r="405" spans="1:19" ht="29.4" thickBot="1">
      <c r="A405" s="175">
        <f>A403+1</f>
        <v>366</v>
      </c>
      <c r="B405" s="94"/>
      <c r="C405" s="335" t="s">
        <v>86</v>
      </c>
      <c r="D405" s="302"/>
      <c r="E405" s="303" t="s">
        <v>52</v>
      </c>
      <c r="F405" s="198">
        <v>1</v>
      </c>
      <c r="G405" s="312">
        <v>1</v>
      </c>
      <c r="H405" s="313">
        <f t="shared" ref="H405:H414" si="181">O405/$L$4</f>
        <v>0</v>
      </c>
      <c r="I405" s="314">
        <f t="shared" ref="I405:I414" si="182">H405*G405</f>
        <v>0</v>
      </c>
      <c r="J405" s="315">
        <f t="shared" ref="J405:J414" si="183">P405/$L$4</f>
        <v>0</v>
      </c>
      <c r="K405" s="314">
        <f t="shared" ref="K405:K414" si="184">J405*G405</f>
        <v>0</v>
      </c>
      <c r="L405" s="316">
        <f t="shared" ref="L405:L414" si="185">I405+K405</f>
        <v>0</v>
      </c>
      <c r="M405" s="317">
        <f t="shared" ref="M405:M414" si="186">L405/G405</f>
        <v>0</v>
      </c>
      <c r="N405" s="69"/>
      <c r="O405" s="469"/>
      <c r="P405" s="470"/>
      <c r="Q405" s="50"/>
      <c r="R405" s="99"/>
      <c r="S405" s="100"/>
    </row>
    <row r="406" spans="1:19" ht="16.2" thickBot="1">
      <c r="A406" s="177">
        <f>A405+1</f>
        <v>367</v>
      </c>
      <c r="B406" s="104"/>
      <c r="C406" s="368" t="s">
        <v>159</v>
      </c>
      <c r="D406" s="319"/>
      <c r="E406" s="320" t="s">
        <v>34</v>
      </c>
      <c r="F406" s="208">
        <v>1</v>
      </c>
      <c r="G406" s="321">
        <v>13</v>
      </c>
      <c r="H406" s="322">
        <f t="shared" si="181"/>
        <v>0</v>
      </c>
      <c r="I406" s="323">
        <f t="shared" si="182"/>
        <v>0</v>
      </c>
      <c r="J406" s="324">
        <f t="shared" si="183"/>
        <v>0</v>
      </c>
      <c r="K406" s="323">
        <f t="shared" si="184"/>
        <v>0</v>
      </c>
      <c r="L406" s="325">
        <f t="shared" si="185"/>
        <v>0</v>
      </c>
      <c r="M406" s="326">
        <f t="shared" si="186"/>
        <v>0</v>
      </c>
      <c r="N406" s="69"/>
      <c r="O406" s="469"/>
      <c r="P406" s="470"/>
      <c r="Q406" s="50"/>
      <c r="R406" s="108"/>
      <c r="S406" s="109"/>
    </row>
    <row r="407" spans="1:19" ht="16.2" thickBot="1">
      <c r="A407" s="177">
        <f t="shared" ref="A407:A414" si="187">A406+1</f>
        <v>368</v>
      </c>
      <c r="B407" s="104"/>
      <c r="C407" s="368" t="s">
        <v>208</v>
      </c>
      <c r="D407" s="319"/>
      <c r="E407" s="320" t="s">
        <v>34</v>
      </c>
      <c r="F407" s="208">
        <v>1</v>
      </c>
      <c r="G407" s="321">
        <v>13</v>
      </c>
      <c r="H407" s="322">
        <f t="shared" si="181"/>
        <v>0</v>
      </c>
      <c r="I407" s="323">
        <f t="shared" si="182"/>
        <v>0</v>
      </c>
      <c r="J407" s="324">
        <f t="shared" si="183"/>
        <v>0</v>
      </c>
      <c r="K407" s="323">
        <f t="shared" si="184"/>
        <v>0</v>
      </c>
      <c r="L407" s="325">
        <f t="shared" si="185"/>
        <v>0</v>
      </c>
      <c r="M407" s="326">
        <f t="shared" si="186"/>
        <v>0</v>
      </c>
      <c r="N407" s="69"/>
      <c r="O407" s="469"/>
      <c r="P407" s="470"/>
      <c r="Q407" s="50"/>
      <c r="R407" s="108"/>
      <c r="S407" s="109"/>
    </row>
    <row r="408" spans="1:19" ht="16.2" thickBot="1">
      <c r="A408" s="177">
        <f t="shared" si="187"/>
        <v>369</v>
      </c>
      <c r="B408" s="104"/>
      <c r="C408" s="368" t="s">
        <v>160</v>
      </c>
      <c r="D408" s="319"/>
      <c r="E408" s="320" t="s">
        <v>34</v>
      </c>
      <c r="F408" s="208">
        <v>1</v>
      </c>
      <c r="G408" s="321">
        <v>13</v>
      </c>
      <c r="H408" s="322">
        <f t="shared" si="181"/>
        <v>0</v>
      </c>
      <c r="I408" s="323">
        <f t="shared" si="182"/>
        <v>0</v>
      </c>
      <c r="J408" s="324">
        <f t="shared" si="183"/>
        <v>0</v>
      </c>
      <c r="K408" s="323">
        <f t="shared" si="184"/>
        <v>0</v>
      </c>
      <c r="L408" s="325">
        <f t="shared" si="185"/>
        <v>0</v>
      </c>
      <c r="M408" s="326">
        <f t="shared" si="186"/>
        <v>0</v>
      </c>
      <c r="N408" s="69"/>
      <c r="O408" s="469"/>
      <c r="P408" s="470"/>
      <c r="Q408" s="50"/>
      <c r="R408" s="108"/>
      <c r="S408" s="109"/>
    </row>
    <row r="409" spans="1:19" ht="16.8" thickBot="1">
      <c r="A409" s="177">
        <f t="shared" si="187"/>
        <v>370</v>
      </c>
      <c r="B409" s="104"/>
      <c r="C409" s="339" t="s">
        <v>101</v>
      </c>
      <c r="D409" s="319"/>
      <c r="E409" s="320" t="s">
        <v>34</v>
      </c>
      <c r="F409" s="208">
        <v>1</v>
      </c>
      <c r="G409" s="321">
        <v>10</v>
      </c>
      <c r="H409" s="322">
        <f t="shared" si="181"/>
        <v>0</v>
      </c>
      <c r="I409" s="323">
        <f t="shared" si="182"/>
        <v>0</v>
      </c>
      <c r="J409" s="324">
        <f t="shared" si="183"/>
        <v>0</v>
      </c>
      <c r="K409" s="323">
        <f t="shared" si="184"/>
        <v>0</v>
      </c>
      <c r="L409" s="325">
        <f t="shared" si="185"/>
        <v>0</v>
      </c>
      <c r="M409" s="326">
        <f t="shared" si="186"/>
        <v>0</v>
      </c>
      <c r="N409" s="69"/>
      <c r="O409" s="469"/>
      <c r="P409" s="470"/>
      <c r="Q409" s="50"/>
      <c r="R409" s="108"/>
      <c r="S409" s="109"/>
    </row>
    <row r="410" spans="1:19" ht="16.8" thickBot="1">
      <c r="A410" s="177">
        <f t="shared" si="187"/>
        <v>371</v>
      </c>
      <c r="B410" s="104"/>
      <c r="C410" s="339" t="s">
        <v>209</v>
      </c>
      <c r="D410" s="319"/>
      <c r="E410" s="320" t="s">
        <v>34</v>
      </c>
      <c r="F410" s="208">
        <v>1</v>
      </c>
      <c r="G410" s="321">
        <v>3</v>
      </c>
      <c r="H410" s="322">
        <f t="shared" si="181"/>
        <v>0</v>
      </c>
      <c r="I410" s="323">
        <f t="shared" si="182"/>
        <v>0</v>
      </c>
      <c r="J410" s="324">
        <f t="shared" si="183"/>
        <v>0</v>
      </c>
      <c r="K410" s="323">
        <f t="shared" si="184"/>
        <v>0</v>
      </c>
      <c r="L410" s="325">
        <f t="shared" si="185"/>
        <v>0</v>
      </c>
      <c r="M410" s="326">
        <f t="shared" si="186"/>
        <v>0</v>
      </c>
      <c r="N410" s="69"/>
      <c r="O410" s="469"/>
      <c r="P410" s="470"/>
      <c r="Q410" s="50"/>
      <c r="R410" s="108"/>
      <c r="S410" s="109"/>
    </row>
    <row r="411" spans="1:19" ht="16.8" thickBot="1">
      <c r="A411" s="177">
        <f t="shared" si="187"/>
        <v>372</v>
      </c>
      <c r="B411" s="104"/>
      <c r="C411" s="403" t="s">
        <v>643</v>
      </c>
      <c r="D411" s="319"/>
      <c r="E411" s="320" t="s">
        <v>34</v>
      </c>
      <c r="F411" s="208">
        <v>1</v>
      </c>
      <c r="G411" s="321">
        <v>3</v>
      </c>
      <c r="H411" s="322">
        <f t="shared" si="181"/>
        <v>0</v>
      </c>
      <c r="I411" s="323">
        <f t="shared" si="182"/>
        <v>0</v>
      </c>
      <c r="J411" s="324">
        <f t="shared" si="183"/>
        <v>0</v>
      </c>
      <c r="K411" s="323">
        <f t="shared" si="184"/>
        <v>0</v>
      </c>
      <c r="L411" s="325">
        <f t="shared" si="185"/>
        <v>0</v>
      </c>
      <c r="M411" s="326">
        <f t="shared" si="186"/>
        <v>0</v>
      </c>
      <c r="N411" s="69"/>
      <c r="O411" s="469"/>
      <c r="P411" s="470"/>
      <c r="Q411" s="50"/>
      <c r="R411" s="108"/>
      <c r="S411" s="109"/>
    </row>
    <row r="412" spans="1:19" ht="16.8" thickBot="1">
      <c r="A412" s="177">
        <f t="shared" si="187"/>
        <v>373</v>
      </c>
      <c r="B412" s="104"/>
      <c r="C412" s="369" t="s">
        <v>163</v>
      </c>
      <c r="D412" s="319"/>
      <c r="E412" s="320" t="s">
        <v>34</v>
      </c>
      <c r="F412" s="208">
        <v>1</v>
      </c>
      <c r="G412" s="321">
        <v>7</v>
      </c>
      <c r="H412" s="322">
        <f t="shared" si="181"/>
        <v>0</v>
      </c>
      <c r="I412" s="323">
        <f t="shared" si="182"/>
        <v>0</v>
      </c>
      <c r="J412" s="324">
        <f t="shared" si="183"/>
        <v>0</v>
      </c>
      <c r="K412" s="323">
        <f t="shared" si="184"/>
        <v>0</v>
      </c>
      <c r="L412" s="325">
        <f t="shared" si="185"/>
        <v>0</v>
      </c>
      <c r="M412" s="326">
        <f t="shared" si="186"/>
        <v>0</v>
      </c>
      <c r="N412" s="69"/>
      <c r="O412" s="469"/>
      <c r="P412" s="470"/>
      <c r="Q412" s="50"/>
      <c r="R412" s="108"/>
      <c r="S412" s="109"/>
    </row>
    <row r="413" spans="1:19" ht="16.8" thickBot="1">
      <c r="A413" s="177">
        <f t="shared" si="187"/>
        <v>374</v>
      </c>
      <c r="B413" s="104"/>
      <c r="C413" s="369" t="s">
        <v>217</v>
      </c>
      <c r="D413" s="319"/>
      <c r="E413" s="320" t="s">
        <v>34</v>
      </c>
      <c r="F413" s="208">
        <v>1</v>
      </c>
      <c r="G413" s="321">
        <v>3</v>
      </c>
      <c r="H413" s="322">
        <f t="shared" si="181"/>
        <v>0</v>
      </c>
      <c r="I413" s="323">
        <f t="shared" si="182"/>
        <v>0</v>
      </c>
      <c r="J413" s="324">
        <f t="shared" si="183"/>
        <v>0</v>
      </c>
      <c r="K413" s="323">
        <f t="shared" si="184"/>
        <v>0</v>
      </c>
      <c r="L413" s="325">
        <f t="shared" si="185"/>
        <v>0</v>
      </c>
      <c r="M413" s="326">
        <f t="shared" si="186"/>
        <v>0</v>
      </c>
      <c r="N413" s="69"/>
      <c r="O413" s="469"/>
      <c r="P413" s="470"/>
      <c r="Q413" s="50"/>
      <c r="R413" s="108"/>
      <c r="S413" s="109"/>
    </row>
    <row r="414" spans="1:19" ht="16.8" thickBot="1">
      <c r="A414" s="177">
        <f t="shared" si="187"/>
        <v>375</v>
      </c>
      <c r="B414" s="139"/>
      <c r="C414" s="402" t="s">
        <v>214</v>
      </c>
      <c r="D414" s="307"/>
      <c r="E414" s="308" t="s">
        <v>34</v>
      </c>
      <c r="F414" s="223">
        <v>1</v>
      </c>
      <c r="G414" s="342">
        <v>1</v>
      </c>
      <c r="H414" s="330">
        <f t="shared" si="181"/>
        <v>0</v>
      </c>
      <c r="I414" s="331">
        <f t="shared" si="182"/>
        <v>0</v>
      </c>
      <c r="J414" s="332">
        <f t="shared" si="183"/>
        <v>0</v>
      </c>
      <c r="K414" s="331">
        <f t="shared" si="184"/>
        <v>0</v>
      </c>
      <c r="L414" s="333">
        <f t="shared" si="185"/>
        <v>0</v>
      </c>
      <c r="M414" s="334">
        <f t="shared" si="186"/>
        <v>0</v>
      </c>
      <c r="N414" s="69"/>
      <c r="O414" s="470"/>
      <c r="P414" s="470"/>
      <c r="Q414" s="50"/>
      <c r="R414" s="178"/>
      <c r="S414" s="179"/>
    </row>
    <row r="415" spans="1:19" s="91" customFormat="1" ht="27.75" customHeight="1" thickBot="1">
      <c r="A415" s="174"/>
      <c r="B415" s="101"/>
      <c r="C415" s="553" t="s">
        <v>218</v>
      </c>
      <c r="D415" s="554"/>
      <c r="E415" s="554"/>
      <c r="F415" s="555"/>
      <c r="G415" s="174"/>
      <c r="H415" s="101"/>
      <c r="I415" s="101"/>
      <c r="J415" s="101"/>
      <c r="K415" s="101"/>
      <c r="L415" s="101"/>
      <c r="M415" s="102"/>
      <c r="N415" s="90"/>
      <c r="O415" s="477"/>
      <c r="P415" s="475"/>
      <c r="Q415" s="50"/>
    </row>
    <row r="416" spans="1:19" ht="29.4" thickBot="1">
      <c r="A416" s="175">
        <f>A414+1</f>
        <v>376</v>
      </c>
      <c r="B416" s="94"/>
      <c r="C416" s="335" t="s">
        <v>86</v>
      </c>
      <c r="D416" s="302"/>
      <c r="E416" s="303" t="s">
        <v>52</v>
      </c>
      <c r="F416" s="198">
        <v>1</v>
      </c>
      <c r="G416" s="312">
        <v>1</v>
      </c>
      <c r="H416" s="313">
        <f t="shared" ref="H416:H425" si="188">O416/$L$4</f>
        <v>0</v>
      </c>
      <c r="I416" s="314">
        <f t="shared" ref="I416:I425" si="189">H416*G416</f>
        <v>0</v>
      </c>
      <c r="J416" s="315">
        <f t="shared" ref="J416:J425" si="190">P416/$L$4</f>
        <v>0</v>
      </c>
      <c r="K416" s="314">
        <f t="shared" ref="K416:K425" si="191">J416*G416</f>
        <v>0</v>
      </c>
      <c r="L416" s="316">
        <f t="shared" ref="L416:L425" si="192">I416+K416</f>
        <v>0</v>
      </c>
      <c r="M416" s="317">
        <f t="shared" ref="M416:M425" si="193">L416/G416</f>
        <v>0</v>
      </c>
      <c r="N416" s="69"/>
      <c r="O416" s="478"/>
      <c r="P416" s="470"/>
      <c r="Q416" s="50"/>
      <c r="R416" s="99"/>
      <c r="S416" s="100"/>
    </row>
    <row r="417" spans="1:19" ht="16.2" thickBot="1">
      <c r="A417" s="177">
        <f>A416+1</f>
        <v>377</v>
      </c>
      <c r="B417" s="104"/>
      <c r="C417" s="368" t="s">
        <v>159</v>
      </c>
      <c r="D417" s="319"/>
      <c r="E417" s="320" t="s">
        <v>34</v>
      </c>
      <c r="F417" s="208">
        <v>1</v>
      </c>
      <c r="G417" s="321">
        <v>5</v>
      </c>
      <c r="H417" s="322">
        <f t="shared" si="188"/>
        <v>0</v>
      </c>
      <c r="I417" s="323">
        <f t="shared" si="189"/>
        <v>0</v>
      </c>
      <c r="J417" s="324">
        <f t="shared" si="190"/>
        <v>0</v>
      </c>
      <c r="K417" s="323">
        <f t="shared" si="191"/>
        <v>0</v>
      </c>
      <c r="L417" s="325">
        <f t="shared" si="192"/>
        <v>0</v>
      </c>
      <c r="M417" s="326">
        <f t="shared" si="193"/>
        <v>0</v>
      </c>
      <c r="N417" s="69"/>
      <c r="O417" s="476"/>
      <c r="P417" s="470"/>
      <c r="Q417" s="50"/>
      <c r="R417" s="108"/>
      <c r="S417" s="109"/>
    </row>
    <row r="418" spans="1:19" ht="16.2" thickBot="1">
      <c r="A418" s="177">
        <f t="shared" ref="A418:A425" si="194">A417+1</f>
        <v>378</v>
      </c>
      <c r="B418" s="104"/>
      <c r="C418" s="368" t="s">
        <v>208</v>
      </c>
      <c r="D418" s="319"/>
      <c r="E418" s="320" t="s">
        <v>34</v>
      </c>
      <c r="F418" s="208">
        <v>1</v>
      </c>
      <c r="G418" s="321">
        <v>5</v>
      </c>
      <c r="H418" s="322">
        <f t="shared" si="188"/>
        <v>0</v>
      </c>
      <c r="I418" s="323">
        <f t="shared" si="189"/>
        <v>0</v>
      </c>
      <c r="J418" s="324">
        <f t="shared" si="190"/>
        <v>0</v>
      </c>
      <c r="K418" s="323">
        <f t="shared" si="191"/>
        <v>0</v>
      </c>
      <c r="L418" s="325">
        <f t="shared" si="192"/>
        <v>0</v>
      </c>
      <c r="M418" s="326">
        <f t="shared" si="193"/>
        <v>0</v>
      </c>
      <c r="N418" s="69"/>
      <c r="O418" s="469"/>
      <c r="P418" s="470"/>
      <c r="Q418" s="50"/>
      <c r="R418" s="108"/>
      <c r="S418" s="109"/>
    </row>
    <row r="419" spans="1:19" ht="16.2" thickBot="1">
      <c r="A419" s="177">
        <f t="shared" si="194"/>
        <v>379</v>
      </c>
      <c r="B419" s="104"/>
      <c r="C419" s="368" t="s">
        <v>160</v>
      </c>
      <c r="D419" s="319"/>
      <c r="E419" s="320" t="s">
        <v>34</v>
      </c>
      <c r="F419" s="208">
        <v>1</v>
      </c>
      <c r="G419" s="321">
        <v>5</v>
      </c>
      <c r="H419" s="322">
        <f t="shared" si="188"/>
        <v>0</v>
      </c>
      <c r="I419" s="323">
        <f t="shared" si="189"/>
        <v>0</v>
      </c>
      <c r="J419" s="324">
        <f t="shared" si="190"/>
        <v>0</v>
      </c>
      <c r="K419" s="323">
        <f t="shared" si="191"/>
        <v>0</v>
      </c>
      <c r="L419" s="325">
        <f t="shared" si="192"/>
        <v>0</v>
      </c>
      <c r="M419" s="326">
        <f t="shared" si="193"/>
        <v>0</v>
      </c>
      <c r="N419" s="69"/>
      <c r="O419" s="469"/>
      <c r="P419" s="470"/>
      <c r="Q419" s="50"/>
      <c r="R419" s="108"/>
      <c r="S419" s="109"/>
    </row>
    <row r="420" spans="1:19" ht="16.8" thickBot="1">
      <c r="A420" s="177">
        <f t="shared" si="194"/>
        <v>380</v>
      </c>
      <c r="B420" s="104"/>
      <c r="C420" s="339" t="s">
        <v>101</v>
      </c>
      <c r="D420" s="319"/>
      <c r="E420" s="320" t="s">
        <v>34</v>
      </c>
      <c r="F420" s="208">
        <v>1</v>
      </c>
      <c r="G420" s="321">
        <v>1</v>
      </c>
      <c r="H420" s="322">
        <f t="shared" si="188"/>
        <v>0</v>
      </c>
      <c r="I420" s="323">
        <f t="shared" si="189"/>
        <v>0</v>
      </c>
      <c r="J420" s="324">
        <f t="shared" si="190"/>
        <v>0</v>
      </c>
      <c r="K420" s="323">
        <f t="shared" si="191"/>
        <v>0</v>
      </c>
      <c r="L420" s="325">
        <f t="shared" si="192"/>
        <v>0</v>
      </c>
      <c r="M420" s="326">
        <f t="shared" si="193"/>
        <v>0</v>
      </c>
      <c r="N420" s="69"/>
      <c r="O420" s="469"/>
      <c r="P420" s="470"/>
      <c r="Q420" s="50"/>
      <c r="R420" s="108"/>
      <c r="S420" s="109"/>
    </row>
    <row r="421" spans="1:19" ht="16.8" thickBot="1">
      <c r="A421" s="177">
        <f t="shared" si="194"/>
        <v>381</v>
      </c>
      <c r="B421" s="104"/>
      <c r="C421" s="339" t="s">
        <v>119</v>
      </c>
      <c r="D421" s="319"/>
      <c r="E421" s="320" t="s">
        <v>34</v>
      </c>
      <c r="F421" s="208">
        <v>1</v>
      </c>
      <c r="G421" s="321">
        <v>1</v>
      </c>
      <c r="H421" s="322">
        <f t="shared" si="188"/>
        <v>0</v>
      </c>
      <c r="I421" s="323">
        <f t="shared" si="189"/>
        <v>0</v>
      </c>
      <c r="J421" s="324">
        <f t="shared" si="190"/>
        <v>0</v>
      </c>
      <c r="K421" s="323">
        <f t="shared" si="191"/>
        <v>0</v>
      </c>
      <c r="L421" s="325">
        <f t="shared" si="192"/>
        <v>0</v>
      </c>
      <c r="M421" s="326">
        <f t="shared" si="193"/>
        <v>0</v>
      </c>
      <c r="N421" s="69"/>
      <c r="O421" s="469"/>
      <c r="P421" s="470"/>
      <c r="Q421" s="50"/>
      <c r="R421" s="108"/>
      <c r="S421" s="109"/>
    </row>
    <row r="422" spans="1:19" ht="16.8" thickBot="1">
      <c r="A422" s="177">
        <f t="shared" si="194"/>
        <v>382</v>
      </c>
      <c r="B422" s="104"/>
      <c r="C422" s="339" t="s">
        <v>162</v>
      </c>
      <c r="D422" s="319"/>
      <c r="E422" s="320" t="s">
        <v>34</v>
      </c>
      <c r="F422" s="208">
        <v>1</v>
      </c>
      <c r="G422" s="321">
        <v>3</v>
      </c>
      <c r="H422" s="322">
        <f t="shared" si="188"/>
        <v>0</v>
      </c>
      <c r="I422" s="323">
        <f t="shared" si="189"/>
        <v>0</v>
      </c>
      <c r="J422" s="324">
        <f t="shared" si="190"/>
        <v>0</v>
      </c>
      <c r="K422" s="323">
        <f t="shared" si="191"/>
        <v>0</v>
      </c>
      <c r="L422" s="325">
        <f t="shared" si="192"/>
        <v>0</v>
      </c>
      <c r="M422" s="326">
        <f t="shared" si="193"/>
        <v>0</v>
      </c>
      <c r="N422" s="69"/>
      <c r="O422" s="469"/>
      <c r="P422" s="470"/>
      <c r="Q422" s="50"/>
      <c r="R422" s="108"/>
      <c r="S422" s="109"/>
    </row>
    <row r="423" spans="1:19" ht="16.8" thickBot="1">
      <c r="A423" s="177">
        <f t="shared" si="194"/>
        <v>383</v>
      </c>
      <c r="B423" s="104"/>
      <c r="C423" s="369" t="s">
        <v>163</v>
      </c>
      <c r="D423" s="319"/>
      <c r="E423" s="320" t="s">
        <v>34</v>
      </c>
      <c r="F423" s="208">
        <v>1</v>
      </c>
      <c r="G423" s="321">
        <v>1</v>
      </c>
      <c r="H423" s="322">
        <f t="shared" si="188"/>
        <v>0</v>
      </c>
      <c r="I423" s="323">
        <f t="shared" si="189"/>
        <v>0</v>
      </c>
      <c r="J423" s="324">
        <f t="shared" si="190"/>
        <v>0</v>
      </c>
      <c r="K423" s="323">
        <f t="shared" si="191"/>
        <v>0</v>
      </c>
      <c r="L423" s="325">
        <f t="shared" si="192"/>
        <v>0</v>
      </c>
      <c r="M423" s="326">
        <f t="shared" si="193"/>
        <v>0</v>
      </c>
      <c r="N423" s="69"/>
      <c r="O423" s="469"/>
      <c r="P423" s="470"/>
      <c r="Q423" s="50"/>
      <c r="R423" s="108"/>
      <c r="S423" s="109"/>
    </row>
    <row r="424" spans="1:19" ht="16.8" thickBot="1">
      <c r="A424" s="177">
        <f t="shared" si="194"/>
        <v>384</v>
      </c>
      <c r="B424" s="104"/>
      <c r="C424" s="369" t="s">
        <v>166</v>
      </c>
      <c r="D424" s="319"/>
      <c r="E424" s="320" t="s">
        <v>34</v>
      </c>
      <c r="F424" s="208">
        <v>1</v>
      </c>
      <c r="G424" s="321">
        <v>4</v>
      </c>
      <c r="H424" s="322">
        <f t="shared" si="188"/>
        <v>0</v>
      </c>
      <c r="I424" s="323">
        <f t="shared" si="189"/>
        <v>0</v>
      </c>
      <c r="J424" s="324">
        <f t="shared" si="190"/>
        <v>0</v>
      </c>
      <c r="K424" s="323">
        <f t="shared" si="191"/>
        <v>0</v>
      </c>
      <c r="L424" s="325">
        <f t="shared" si="192"/>
        <v>0</v>
      </c>
      <c r="M424" s="326">
        <f t="shared" si="193"/>
        <v>0</v>
      </c>
      <c r="N424" s="69"/>
      <c r="O424" s="469"/>
      <c r="P424" s="470"/>
      <c r="Q424" s="50"/>
      <c r="R424" s="178"/>
      <c r="S424" s="179"/>
    </row>
    <row r="425" spans="1:19" ht="16.8" thickBot="1">
      <c r="A425" s="177">
        <f t="shared" si="194"/>
        <v>385</v>
      </c>
      <c r="B425" s="139"/>
      <c r="C425" s="402" t="s">
        <v>219</v>
      </c>
      <c r="D425" s="307"/>
      <c r="E425" s="308" t="s">
        <v>34</v>
      </c>
      <c r="F425" s="223">
        <v>1</v>
      </c>
      <c r="G425" s="342">
        <v>1</v>
      </c>
      <c r="H425" s="330">
        <f t="shared" si="188"/>
        <v>0</v>
      </c>
      <c r="I425" s="331">
        <f t="shared" si="189"/>
        <v>0</v>
      </c>
      <c r="J425" s="332">
        <f t="shared" si="190"/>
        <v>0</v>
      </c>
      <c r="K425" s="331">
        <f t="shared" si="191"/>
        <v>0</v>
      </c>
      <c r="L425" s="333">
        <f t="shared" si="192"/>
        <v>0</v>
      </c>
      <c r="M425" s="334">
        <f t="shared" si="193"/>
        <v>0</v>
      </c>
      <c r="N425" s="69"/>
      <c r="O425" s="469"/>
      <c r="P425" s="470"/>
      <c r="Q425" s="50"/>
      <c r="R425" s="108"/>
      <c r="S425" s="109"/>
    </row>
    <row r="426" spans="1:19" s="91" customFormat="1" ht="27.75" customHeight="1" thickBot="1">
      <c r="A426" s="174"/>
      <c r="B426" s="101"/>
      <c r="C426" s="553" t="s">
        <v>220</v>
      </c>
      <c r="D426" s="554"/>
      <c r="E426" s="554"/>
      <c r="F426" s="555"/>
      <c r="G426" s="174"/>
      <c r="H426" s="101"/>
      <c r="I426" s="101"/>
      <c r="J426" s="101"/>
      <c r="K426" s="101"/>
      <c r="L426" s="101"/>
      <c r="M426" s="102"/>
      <c r="N426" s="90"/>
      <c r="O426" s="471"/>
      <c r="P426" s="470"/>
      <c r="Q426" s="50"/>
    </row>
    <row r="427" spans="1:19" ht="29.4" thickBot="1">
      <c r="A427" s="175">
        <f>A425+1</f>
        <v>386</v>
      </c>
      <c r="B427" s="94"/>
      <c r="C427" s="404" t="s">
        <v>221</v>
      </c>
      <c r="D427" s="302"/>
      <c r="E427" s="303" t="s">
        <v>52</v>
      </c>
      <c r="F427" s="198">
        <v>1</v>
      </c>
      <c r="G427" s="312">
        <v>15</v>
      </c>
      <c r="H427" s="313">
        <f t="shared" ref="H427:H430" si="195">O427/$L$4</f>
        <v>0</v>
      </c>
      <c r="I427" s="314">
        <f t="shared" ref="I427:I430" si="196">H427*G427</f>
        <v>0</v>
      </c>
      <c r="J427" s="315">
        <f t="shared" ref="J427:J430" si="197">P427/$L$4</f>
        <v>0</v>
      </c>
      <c r="K427" s="314">
        <f t="shared" ref="K427:K430" si="198">J427*G427</f>
        <v>0</v>
      </c>
      <c r="L427" s="316">
        <f t="shared" ref="L427:L430" si="199">I427+K427</f>
        <v>0</v>
      </c>
      <c r="M427" s="317">
        <f t="shared" ref="M427:M430" si="200">L427/G427</f>
        <v>0</v>
      </c>
      <c r="N427" s="69"/>
      <c r="O427" s="469"/>
      <c r="P427" s="470"/>
      <c r="Q427" s="50"/>
      <c r="R427" s="99"/>
      <c r="S427" s="100"/>
    </row>
    <row r="428" spans="1:19" ht="16.2" thickBot="1">
      <c r="A428" s="177">
        <f>A427+1</f>
        <v>387</v>
      </c>
      <c r="B428" s="104"/>
      <c r="C428" s="340" t="s">
        <v>222</v>
      </c>
      <c r="D428" s="319"/>
      <c r="E428" s="320" t="s">
        <v>34</v>
      </c>
      <c r="F428" s="208">
        <v>1</v>
      </c>
      <c r="G428" s="321">
        <v>90</v>
      </c>
      <c r="H428" s="322">
        <f t="shared" si="195"/>
        <v>0</v>
      </c>
      <c r="I428" s="323">
        <f t="shared" si="196"/>
        <v>0</v>
      </c>
      <c r="J428" s="324">
        <f t="shared" si="197"/>
        <v>0</v>
      </c>
      <c r="K428" s="323">
        <f t="shared" si="198"/>
        <v>0</v>
      </c>
      <c r="L428" s="325">
        <f t="shared" si="199"/>
        <v>0</v>
      </c>
      <c r="M428" s="326">
        <f t="shared" si="200"/>
        <v>0</v>
      </c>
      <c r="N428" s="69"/>
      <c r="O428" s="469"/>
      <c r="P428" s="470"/>
      <c r="Q428" s="50"/>
      <c r="R428" s="108"/>
      <c r="S428" s="109"/>
    </row>
    <row r="429" spans="1:19" ht="16.8" thickBot="1">
      <c r="A429" s="177">
        <f t="shared" ref="A429:A430" si="201">A428+1</f>
        <v>388</v>
      </c>
      <c r="B429" s="104"/>
      <c r="C429" s="338" t="s">
        <v>223</v>
      </c>
      <c r="D429" s="319"/>
      <c r="E429" s="320" t="s">
        <v>34</v>
      </c>
      <c r="F429" s="208">
        <v>1</v>
      </c>
      <c r="G429" s="321">
        <v>90</v>
      </c>
      <c r="H429" s="322">
        <f t="shared" si="195"/>
        <v>0</v>
      </c>
      <c r="I429" s="323">
        <f t="shared" si="196"/>
        <v>0</v>
      </c>
      <c r="J429" s="324">
        <f t="shared" si="197"/>
        <v>0</v>
      </c>
      <c r="K429" s="323">
        <f t="shared" si="198"/>
        <v>0</v>
      </c>
      <c r="L429" s="325">
        <f t="shared" si="199"/>
        <v>0</v>
      </c>
      <c r="M429" s="326">
        <f t="shared" si="200"/>
        <v>0</v>
      </c>
      <c r="N429" s="69"/>
      <c r="O429" s="469"/>
      <c r="P429" s="470"/>
      <c r="Q429" s="50"/>
      <c r="R429" s="108"/>
      <c r="S429" s="109"/>
    </row>
    <row r="430" spans="1:19" ht="16.8" thickBot="1">
      <c r="A430" s="177">
        <f t="shared" si="201"/>
        <v>389</v>
      </c>
      <c r="B430" s="139"/>
      <c r="C430" s="402" t="s">
        <v>224</v>
      </c>
      <c r="D430" s="307"/>
      <c r="E430" s="308" t="s">
        <v>34</v>
      </c>
      <c r="F430" s="223">
        <v>1</v>
      </c>
      <c r="G430" s="342">
        <v>15</v>
      </c>
      <c r="H430" s="330">
        <f t="shared" si="195"/>
        <v>0</v>
      </c>
      <c r="I430" s="331">
        <f t="shared" si="196"/>
        <v>0</v>
      </c>
      <c r="J430" s="332">
        <f t="shared" si="197"/>
        <v>0</v>
      </c>
      <c r="K430" s="331">
        <f t="shared" si="198"/>
        <v>0</v>
      </c>
      <c r="L430" s="333">
        <f t="shared" si="199"/>
        <v>0</v>
      </c>
      <c r="M430" s="334">
        <f t="shared" si="200"/>
        <v>0</v>
      </c>
      <c r="N430" s="69"/>
      <c r="O430" s="469"/>
      <c r="P430" s="470"/>
      <c r="Q430" s="50"/>
      <c r="R430" s="108"/>
      <c r="S430" s="109"/>
    </row>
    <row r="431" spans="1:19" s="91" customFormat="1" ht="27" customHeight="1" thickBot="1">
      <c r="A431" s="174"/>
      <c r="B431" s="101"/>
      <c r="C431" s="553" t="s">
        <v>225</v>
      </c>
      <c r="D431" s="554"/>
      <c r="E431" s="554"/>
      <c r="F431" s="555"/>
      <c r="G431" s="174"/>
      <c r="H431" s="101"/>
      <c r="I431" s="101"/>
      <c r="J431" s="101"/>
      <c r="K431" s="101"/>
      <c r="L431" s="101"/>
      <c r="M431" s="102"/>
      <c r="N431" s="90"/>
      <c r="O431" s="471"/>
      <c r="P431" s="470"/>
      <c r="Q431" s="50"/>
    </row>
    <row r="432" spans="1:19" ht="20.100000000000001" customHeight="1" thickBot="1">
      <c r="A432" s="175">
        <f>A430+1</f>
        <v>390</v>
      </c>
      <c r="B432" s="94"/>
      <c r="C432" s="405" t="s">
        <v>226</v>
      </c>
      <c r="D432" s="302"/>
      <c r="E432" s="303" t="s">
        <v>52</v>
      </c>
      <c r="F432" s="198">
        <v>1</v>
      </c>
      <c r="G432" s="312">
        <v>1</v>
      </c>
      <c r="H432" s="313">
        <f t="shared" ref="H432:H436" si="202">O432/$L$4</f>
        <v>0</v>
      </c>
      <c r="I432" s="314">
        <f t="shared" ref="I432:I436" si="203">H432*G432</f>
        <v>0</v>
      </c>
      <c r="J432" s="315">
        <f t="shared" ref="J432:J436" si="204">P432/$L$4</f>
        <v>0</v>
      </c>
      <c r="K432" s="314">
        <f t="shared" ref="K432:K436" si="205">J432*G432</f>
        <v>0</v>
      </c>
      <c r="L432" s="316">
        <f t="shared" ref="L432:L436" si="206">I432+K432</f>
        <v>0</v>
      </c>
      <c r="M432" s="317">
        <f t="shared" ref="M432:M436" si="207">L432/G432</f>
        <v>0</v>
      </c>
      <c r="N432" s="69"/>
      <c r="O432" s="469"/>
      <c r="P432" s="470"/>
      <c r="Q432" s="50"/>
      <c r="R432" s="99"/>
      <c r="S432" s="100"/>
    </row>
    <row r="433" spans="1:19" ht="20.100000000000001" customHeight="1" thickBot="1">
      <c r="A433" s="177">
        <f>A432+1</f>
        <v>391</v>
      </c>
      <c r="B433" s="104"/>
      <c r="C433" s="318" t="s">
        <v>227</v>
      </c>
      <c r="D433" s="319"/>
      <c r="E433" s="320" t="s">
        <v>55</v>
      </c>
      <c r="F433" s="208">
        <v>1</v>
      </c>
      <c r="G433" s="321">
        <v>3</v>
      </c>
      <c r="H433" s="322">
        <f t="shared" si="202"/>
        <v>0</v>
      </c>
      <c r="I433" s="323">
        <f t="shared" si="203"/>
        <v>0</v>
      </c>
      <c r="J433" s="324">
        <f t="shared" si="204"/>
        <v>0</v>
      </c>
      <c r="K433" s="323">
        <f t="shared" si="205"/>
        <v>0</v>
      </c>
      <c r="L433" s="325">
        <f t="shared" si="206"/>
        <v>0</v>
      </c>
      <c r="M433" s="326">
        <f t="shared" si="207"/>
        <v>0</v>
      </c>
      <c r="N433" s="69"/>
      <c r="O433" s="469"/>
      <c r="P433" s="470"/>
      <c r="Q433" s="50"/>
      <c r="R433" s="108"/>
      <c r="S433" s="109"/>
    </row>
    <row r="434" spans="1:19" ht="20.100000000000001" customHeight="1" thickBot="1">
      <c r="A434" s="177">
        <f t="shared" ref="A434:A436" si="208">A433+1</f>
        <v>392</v>
      </c>
      <c r="B434" s="104"/>
      <c r="C434" s="318" t="s">
        <v>204</v>
      </c>
      <c r="D434" s="319"/>
      <c r="E434" s="320" t="s">
        <v>228</v>
      </c>
      <c r="F434" s="208">
        <v>1</v>
      </c>
      <c r="G434" s="321">
        <v>6</v>
      </c>
      <c r="H434" s="322">
        <f t="shared" si="202"/>
        <v>0</v>
      </c>
      <c r="I434" s="323">
        <f t="shared" si="203"/>
        <v>0</v>
      </c>
      <c r="J434" s="324">
        <f t="shared" si="204"/>
        <v>0</v>
      </c>
      <c r="K434" s="323">
        <f t="shared" si="205"/>
        <v>0</v>
      </c>
      <c r="L434" s="325">
        <f t="shared" si="206"/>
        <v>0</v>
      </c>
      <c r="M434" s="326">
        <f t="shared" si="207"/>
        <v>0</v>
      </c>
      <c r="N434" s="69"/>
      <c r="O434" s="469"/>
      <c r="P434" s="470"/>
      <c r="Q434" s="50"/>
      <c r="R434" s="108"/>
      <c r="S434" s="109"/>
    </row>
    <row r="435" spans="1:19" ht="20.100000000000001" customHeight="1" thickBot="1">
      <c r="A435" s="177">
        <f t="shared" si="208"/>
        <v>393</v>
      </c>
      <c r="B435" s="104"/>
      <c r="C435" s="338" t="s">
        <v>205</v>
      </c>
      <c r="D435" s="319"/>
      <c r="E435" s="320" t="s">
        <v>34</v>
      </c>
      <c r="F435" s="208">
        <v>1</v>
      </c>
      <c r="G435" s="321">
        <v>2</v>
      </c>
      <c r="H435" s="322">
        <f t="shared" si="202"/>
        <v>0</v>
      </c>
      <c r="I435" s="323">
        <f t="shared" si="203"/>
        <v>0</v>
      </c>
      <c r="J435" s="324">
        <f t="shared" si="204"/>
        <v>0</v>
      </c>
      <c r="K435" s="323">
        <f t="shared" si="205"/>
        <v>0</v>
      </c>
      <c r="L435" s="325">
        <f t="shared" si="206"/>
        <v>0</v>
      </c>
      <c r="M435" s="326">
        <f t="shared" si="207"/>
        <v>0</v>
      </c>
      <c r="N435" s="69"/>
      <c r="O435" s="469"/>
      <c r="P435" s="470"/>
      <c r="Q435" s="50"/>
      <c r="R435" s="108"/>
      <c r="S435" s="109"/>
    </row>
    <row r="436" spans="1:19" ht="20.100000000000001" customHeight="1" thickBot="1">
      <c r="A436" s="177">
        <f t="shared" si="208"/>
        <v>394</v>
      </c>
      <c r="B436" s="139"/>
      <c r="C436" s="402" t="s">
        <v>229</v>
      </c>
      <c r="D436" s="307"/>
      <c r="E436" s="308" t="s">
        <v>34</v>
      </c>
      <c r="F436" s="223">
        <v>1</v>
      </c>
      <c r="G436" s="342">
        <v>1</v>
      </c>
      <c r="H436" s="330">
        <f t="shared" si="202"/>
        <v>0</v>
      </c>
      <c r="I436" s="331">
        <f t="shared" si="203"/>
        <v>0</v>
      </c>
      <c r="J436" s="332">
        <f t="shared" si="204"/>
        <v>0</v>
      </c>
      <c r="K436" s="331">
        <f t="shared" si="205"/>
        <v>0</v>
      </c>
      <c r="L436" s="333">
        <f t="shared" si="206"/>
        <v>0</v>
      </c>
      <c r="M436" s="334">
        <f t="shared" si="207"/>
        <v>0</v>
      </c>
      <c r="N436" s="69"/>
      <c r="O436" s="469"/>
      <c r="P436" s="470"/>
      <c r="Q436" s="50"/>
      <c r="R436" s="108"/>
      <c r="S436" s="109"/>
    </row>
    <row r="437" spans="1:19" s="91" customFormat="1" ht="27" customHeight="1" thickBot="1">
      <c r="A437" s="174"/>
      <c r="B437" s="101"/>
      <c r="C437" s="553" t="s">
        <v>230</v>
      </c>
      <c r="D437" s="554"/>
      <c r="E437" s="554"/>
      <c r="F437" s="555"/>
      <c r="G437" s="174"/>
      <c r="H437" s="101"/>
      <c r="I437" s="101"/>
      <c r="J437" s="101"/>
      <c r="K437" s="101"/>
      <c r="L437" s="101"/>
      <c r="M437" s="102"/>
      <c r="N437" s="90"/>
      <c r="O437" s="471"/>
      <c r="P437" s="470"/>
      <c r="Q437" s="50"/>
    </row>
    <row r="438" spans="1:19" ht="20.100000000000001" customHeight="1" thickBot="1">
      <c r="A438" s="175">
        <f>A436+1</f>
        <v>395</v>
      </c>
      <c r="B438" s="94"/>
      <c r="C438" s="335" t="s">
        <v>86</v>
      </c>
      <c r="D438" s="302"/>
      <c r="E438" s="303" t="s">
        <v>52</v>
      </c>
      <c r="F438" s="198">
        <v>1</v>
      </c>
      <c r="G438" s="312">
        <v>1</v>
      </c>
      <c r="H438" s="313">
        <f t="shared" ref="H438:H452" si="209">O438/$L$4</f>
        <v>0</v>
      </c>
      <c r="I438" s="314">
        <f t="shared" ref="I438:I452" si="210">H438*G438</f>
        <v>0</v>
      </c>
      <c r="J438" s="315">
        <f t="shared" ref="J438:J452" si="211">P438/$L$4</f>
        <v>0</v>
      </c>
      <c r="K438" s="314">
        <f t="shared" ref="K438:K452" si="212">J438*G438</f>
        <v>0</v>
      </c>
      <c r="L438" s="316">
        <f t="shared" ref="L438:L452" si="213">I438+K438</f>
        <v>0</v>
      </c>
      <c r="M438" s="317">
        <f t="shared" ref="M438:M452" si="214">L438/G438</f>
        <v>0</v>
      </c>
      <c r="N438" s="69"/>
      <c r="O438" s="469"/>
      <c r="P438" s="470"/>
      <c r="Q438" s="50"/>
      <c r="R438" s="99"/>
      <c r="S438" s="100"/>
    </row>
    <row r="439" spans="1:19" ht="20.100000000000001" customHeight="1" thickBot="1">
      <c r="A439" s="177">
        <f>A438+1</f>
        <v>396</v>
      </c>
      <c r="B439" s="104"/>
      <c r="C439" s="368" t="s">
        <v>159</v>
      </c>
      <c r="D439" s="319"/>
      <c r="E439" s="320" t="s">
        <v>34</v>
      </c>
      <c r="F439" s="208">
        <v>1</v>
      </c>
      <c r="G439" s="321">
        <v>8</v>
      </c>
      <c r="H439" s="322">
        <f t="shared" si="209"/>
        <v>0</v>
      </c>
      <c r="I439" s="323">
        <f t="shared" si="210"/>
        <v>0</v>
      </c>
      <c r="J439" s="324">
        <f t="shared" si="211"/>
        <v>0</v>
      </c>
      <c r="K439" s="323">
        <f t="shared" si="212"/>
        <v>0</v>
      </c>
      <c r="L439" s="325">
        <f t="shared" si="213"/>
        <v>0</v>
      </c>
      <c r="M439" s="326">
        <f t="shared" si="214"/>
        <v>0</v>
      </c>
      <c r="N439" s="69"/>
      <c r="O439" s="469"/>
      <c r="P439" s="470"/>
      <c r="Q439" s="50"/>
      <c r="R439" s="108"/>
      <c r="S439" s="109"/>
    </row>
    <row r="440" spans="1:19" ht="20.100000000000001" customHeight="1" thickBot="1">
      <c r="A440" s="177">
        <f t="shared" ref="A440:A452" si="215">A439+1</f>
        <v>397</v>
      </c>
      <c r="B440" s="104"/>
      <c r="C440" s="368" t="s">
        <v>208</v>
      </c>
      <c r="D440" s="319"/>
      <c r="E440" s="320" t="s">
        <v>34</v>
      </c>
      <c r="F440" s="208">
        <v>1</v>
      </c>
      <c r="G440" s="321">
        <v>8</v>
      </c>
      <c r="H440" s="322">
        <f t="shared" si="209"/>
        <v>0</v>
      </c>
      <c r="I440" s="323">
        <f t="shared" si="210"/>
        <v>0</v>
      </c>
      <c r="J440" s="324">
        <f t="shared" si="211"/>
        <v>0</v>
      </c>
      <c r="K440" s="323">
        <f t="shared" si="212"/>
        <v>0</v>
      </c>
      <c r="L440" s="325">
        <f t="shared" si="213"/>
        <v>0</v>
      </c>
      <c r="M440" s="326">
        <f t="shared" si="214"/>
        <v>0</v>
      </c>
      <c r="N440" s="69"/>
      <c r="O440" s="469"/>
      <c r="P440" s="470"/>
      <c r="Q440" s="50"/>
      <c r="R440" s="108"/>
      <c r="S440" s="109"/>
    </row>
    <row r="441" spans="1:19" ht="20.100000000000001" customHeight="1" thickBot="1">
      <c r="A441" s="177">
        <f t="shared" si="215"/>
        <v>398</v>
      </c>
      <c r="B441" s="104"/>
      <c r="C441" s="368" t="s">
        <v>160</v>
      </c>
      <c r="D441" s="319"/>
      <c r="E441" s="320" t="s">
        <v>34</v>
      </c>
      <c r="F441" s="208">
        <v>1</v>
      </c>
      <c r="G441" s="321">
        <v>8</v>
      </c>
      <c r="H441" s="322">
        <f t="shared" si="209"/>
        <v>0</v>
      </c>
      <c r="I441" s="323">
        <f t="shared" si="210"/>
        <v>0</v>
      </c>
      <c r="J441" s="324">
        <f t="shared" si="211"/>
        <v>0</v>
      </c>
      <c r="K441" s="323">
        <f t="shared" si="212"/>
        <v>0</v>
      </c>
      <c r="L441" s="325">
        <f t="shared" si="213"/>
        <v>0</v>
      </c>
      <c r="M441" s="326">
        <f t="shared" si="214"/>
        <v>0</v>
      </c>
      <c r="N441" s="69"/>
      <c r="O441" s="469"/>
      <c r="P441" s="470"/>
      <c r="Q441" s="50"/>
      <c r="R441" s="108"/>
      <c r="S441" s="109"/>
    </row>
    <row r="442" spans="1:19" ht="20.100000000000001" customHeight="1" thickBot="1">
      <c r="A442" s="177">
        <f t="shared" si="215"/>
        <v>399</v>
      </c>
      <c r="B442" s="104"/>
      <c r="C442" s="339" t="s">
        <v>101</v>
      </c>
      <c r="D442" s="319"/>
      <c r="E442" s="320" t="s">
        <v>34</v>
      </c>
      <c r="F442" s="208">
        <v>1</v>
      </c>
      <c r="G442" s="321">
        <v>2</v>
      </c>
      <c r="H442" s="322">
        <f t="shared" si="209"/>
        <v>0</v>
      </c>
      <c r="I442" s="323">
        <f t="shared" si="210"/>
        <v>0</v>
      </c>
      <c r="J442" s="324">
        <f t="shared" si="211"/>
        <v>0</v>
      </c>
      <c r="K442" s="323">
        <f t="shared" si="212"/>
        <v>0</v>
      </c>
      <c r="L442" s="325">
        <f t="shared" si="213"/>
        <v>0</v>
      </c>
      <c r="M442" s="326">
        <f t="shared" si="214"/>
        <v>0</v>
      </c>
      <c r="N442" s="69"/>
      <c r="O442" s="469"/>
      <c r="P442" s="470"/>
      <c r="Q442" s="50"/>
      <c r="R442" s="108"/>
      <c r="S442" s="109"/>
    </row>
    <row r="443" spans="1:19" ht="20.100000000000001" customHeight="1" thickBot="1">
      <c r="A443" s="177">
        <f t="shared" si="215"/>
        <v>400</v>
      </c>
      <c r="B443" s="104"/>
      <c r="C443" s="339" t="s">
        <v>119</v>
      </c>
      <c r="D443" s="319"/>
      <c r="E443" s="320" t="s">
        <v>34</v>
      </c>
      <c r="F443" s="208">
        <v>1</v>
      </c>
      <c r="G443" s="321">
        <v>4</v>
      </c>
      <c r="H443" s="322">
        <f t="shared" si="209"/>
        <v>0</v>
      </c>
      <c r="I443" s="323">
        <f t="shared" si="210"/>
        <v>0</v>
      </c>
      <c r="J443" s="324">
        <f t="shared" si="211"/>
        <v>0</v>
      </c>
      <c r="K443" s="323">
        <f t="shared" si="212"/>
        <v>0</v>
      </c>
      <c r="L443" s="325">
        <f t="shared" si="213"/>
        <v>0</v>
      </c>
      <c r="M443" s="326">
        <f t="shared" si="214"/>
        <v>0</v>
      </c>
      <c r="N443" s="69"/>
      <c r="O443" s="469"/>
      <c r="P443" s="470"/>
      <c r="Q443" s="50"/>
      <c r="R443" s="108"/>
      <c r="S443" s="109"/>
    </row>
    <row r="444" spans="1:19" ht="20.100000000000001" customHeight="1" thickBot="1">
      <c r="A444" s="177">
        <f t="shared" si="215"/>
        <v>401</v>
      </c>
      <c r="B444" s="104"/>
      <c r="C444" s="339" t="s">
        <v>162</v>
      </c>
      <c r="D444" s="319"/>
      <c r="E444" s="320" t="s">
        <v>34</v>
      </c>
      <c r="F444" s="208">
        <v>1</v>
      </c>
      <c r="G444" s="321">
        <v>1</v>
      </c>
      <c r="H444" s="322">
        <f t="shared" si="209"/>
        <v>0</v>
      </c>
      <c r="I444" s="323">
        <f t="shared" si="210"/>
        <v>0</v>
      </c>
      <c r="J444" s="324">
        <f t="shared" si="211"/>
        <v>0</v>
      </c>
      <c r="K444" s="323">
        <f t="shared" si="212"/>
        <v>0</v>
      </c>
      <c r="L444" s="325">
        <f t="shared" si="213"/>
        <v>0</v>
      </c>
      <c r="M444" s="326">
        <f t="shared" si="214"/>
        <v>0</v>
      </c>
      <c r="N444" s="69"/>
      <c r="O444" s="469"/>
      <c r="P444" s="470"/>
      <c r="Q444" s="50"/>
      <c r="R444" s="108"/>
      <c r="S444" s="109"/>
    </row>
    <row r="445" spans="1:19" ht="20.100000000000001" customHeight="1" thickBot="1">
      <c r="A445" s="177">
        <f t="shared" si="215"/>
        <v>402</v>
      </c>
      <c r="B445" s="104"/>
      <c r="C445" s="339" t="s">
        <v>122</v>
      </c>
      <c r="D445" s="319"/>
      <c r="E445" s="320" t="s">
        <v>34</v>
      </c>
      <c r="F445" s="208">
        <v>1</v>
      </c>
      <c r="G445" s="321">
        <v>1</v>
      </c>
      <c r="H445" s="322">
        <f t="shared" si="209"/>
        <v>0</v>
      </c>
      <c r="I445" s="323">
        <f t="shared" si="210"/>
        <v>0</v>
      </c>
      <c r="J445" s="324">
        <f t="shared" si="211"/>
        <v>0</v>
      </c>
      <c r="K445" s="323">
        <f t="shared" si="212"/>
        <v>0</v>
      </c>
      <c r="L445" s="325">
        <f t="shared" si="213"/>
        <v>0</v>
      </c>
      <c r="M445" s="326">
        <f t="shared" si="214"/>
        <v>0</v>
      </c>
      <c r="N445" s="69"/>
      <c r="O445" s="469"/>
      <c r="P445" s="470"/>
      <c r="Q445" s="50"/>
      <c r="R445" s="108"/>
      <c r="S445" s="109"/>
    </row>
    <row r="446" spans="1:19" ht="20.100000000000001" customHeight="1" thickBot="1">
      <c r="A446" s="177">
        <f t="shared" si="215"/>
        <v>403</v>
      </c>
      <c r="B446" s="104"/>
      <c r="C446" s="369" t="s">
        <v>164</v>
      </c>
      <c r="D446" s="319"/>
      <c r="E446" s="320" t="s">
        <v>34</v>
      </c>
      <c r="F446" s="208">
        <v>1</v>
      </c>
      <c r="G446" s="321">
        <v>1</v>
      </c>
      <c r="H446" s="322">
        <f t="shared" si="209"/>
        <v>0</v>
      </c>
      <c r="I446" s="323">
        <f t="shared" si="210"/>
        <v>0</v>
      </c>
      <c r="J446" s="324">
        <f t="shared" si="211"/>
        <v>0</v>
      </c>
      <c r="K446" s="323">
        <f t="shared" si="212"/>
        <v>0</v>
      </c>
      <c r="L446" s="325">
        <f t="shared" si="213"/>
        <v>0</v>
      </c>
      <c r="M446" s="326">
        <f t="shared" si="214"/>
        <v>0</v>
      </c>
      <c r="N446" s="69"/>
      <c r="O446" s="469"/>
      <c r="P446" s="470"/>
      <c r="Q446" s="50"/>
      <c r="R446" s="178"/>
      <c r="S446" s="179"/>
    </row>
    <row r="447" spans="1:19" ht="20.100000000000001" customHeight="1" thickBot="1">
      <c r="A447" s="177">
        <f t="shared" si="215"/>
        <v>404</v>
      </c>
      <c r="B447" s="104"/>
      <c r="C447" s="369" t="s">
        <v>165</v>
      </c>
      <c r="D447" s="319"/>
      <c r="E447" s="320" t="s">
        <v>34</v>
      </c>
      <c r="F447" s="208">
        <v>1</v>
      </c>
      <c r="G447" s="321">
        <v>3</v>
      </c>
      <c r="H447" s="322">
        <f t="shared" si="209"/>
        <v>0</v>
      </c>
      <c r="I447" s="323">
        <f t="shared" si="210"/>
        <v>0</v>
      </c>
      <c r="J447" s="324">
        <f t="shared" si="211"/>
        <v>0</v>
      </c>
      <c r="K447" s="323">
        <f t="shared" si="212"/>
        <v>0</v>
      </c>
      <c r="L447" s="325">
        <f t="shared" si="213"/>
        <v>0</v>
      </c>
      <c r="M447" s="326">
        <f t="shared" si="214"/>
        <v>0</v>
      </c>
      <c r="N447" s="69"/>
      <c r="O447" s="469"/>
      <c r="P447" s="470"/>
      <c r="Q447" s="50"/>
      <c r="R447" s="108"/>
      <c r="S447" s="109"/>
    </row>
    <row r="448" spans="1:19" ht="20.100000000000001" customHeight="1" thickBot="1">
      <c r="A448" s="177">
        <f t="shared" si="215"/>
        <v>405</v>
      </c>
      <c r="B448" s="104"/>
      <c r="C448" s="369" t="s">
        <v>166</v>
      </c>
      <c r="D448" s="319"/>
      <c r="E448" s="320" t="s">
        <v>34</v>
      </c>
      <c r="F448" s="208">
        <v>1</v>
      </c>
      <c r="G448" s="321">
        <v>1</v>
      </c>
      <c r="H448" s="322">
        <f t="shared" si="209"/>
        <v>0</v>
      </c>
      <c r="I448" s="323">
        <f t="shared" si="210"/>
        <v>0</v>
      </c>
      <c r="J448" s="324">
        <f t="shared" si="211"/>
        <v>0</v>
      </c>
      <c r="K448" s="323">
        <f t="shared" si="212"/>
        <v>0</v>
      </c>
      <c r="L448" s="325">
        <f t="shared" si="213"/>
        <v>0</v>
      </c>
      <c r="M448" s="326">
        <f t="shared" si="214"/>
        <v>0</v>
      </c>
      <c r="N448" s="69"/>
      <c r="O448" s="469"/>
      <c r="P448" s="470"/>
      <c r="Q448" s="50"/>
      <c r="R448" s="108"/>
      <c r="S448" s="109"/>
    </row>
    <row r="449" spans="1:19" ht="20.100000000000001" customHeight="1" thickBot="1">
      <c r="A449" s="177">
        <f t="shared" si="215"/>
        <v>406</v>
      </c>
      <c r="B449" s="104"/>
      <c r="C449" s="369" t="s">
        <v>168</v>
      </c>
      <c r="D449" s="319"/>
      <c r="E449" s="320" t="s">
        <v>34</v>
      </c>
      <c r="F449" s="208">
        <v>1</v>
      </c>
      <c r="G449" s="321">
        <v>2</v>
      </c>
      <c r="H449" s="322">
        <f t="shared" si="209"/>
        <v>0</v>
      </c>
      <c r="I449" s="323">
        <f t="shared" si="210"/>
        <v>0</v>
      </c>
      <c r="J449" s="324">
        <f t="shared" si="211"/>
        <v>0</v>
      </c>
      <c r="K449" s="323">
        <f t="shared" si="212"/>
        <v>0</v>
      </c>
      <c r="L449" s="325">
        <f t="shared" si="213"/>
        <v>0</v>
      </c>
      <c r="M449" s="326">
        <f t="shared" si="214"/>
        <v>0</v>
      </c>
      <c r="N449" s="69"/>
      <c r="O449" s="469"/>
      <c r="P449" s="470"/>
      <c r="Q449" s="50"/>
      <c r="R449" s="108"/>
      <c r="S449" s="109"/>
    </row>
    <row r="450" spans="1:19" ht="20.100000000000001" customHeight="1" thickBot="1">
      <c r="A450" s="177">
        <f t="shared" si="215"/>
        <v>407</v>
      </c>
      <c r="B450" s="104"/>
      <c r="C450" s="338" t="s">
        <v>231</v>
      </c>
      <c r="D450" s="319"/>
      <c r="E450" s="320" t="s">
        <v>34</v>
      </c>
      <c r="F450" s="208">
        <v>1</v>
      </c>
      <c r="G450" s="321">
        <v>5</v>
      </c>
      <c r="H450" s="322">
        <f t="shared" si="209"/>
        <v>0</v>
      </c>
      <c r="I450" s="323">
        <f t="shared" si="210"/>
        <v>0</v>
      </c>
      <c r="J450" s="324">
        <f t="shared" si="211"/>
        <v>0</v>
      </c>
      <c r="K450" s="323">
        <f t="shared" si="212"/>
        <v>0</v>
      </c>
      <c r="L450" s="325">
        <f t="shared" si="213"/>
        <v>0</v>
      </c>
      <c r="M450" s="326">
        <f t="shared" si="214"/>
        <v>0</v>
      </c>
      <c r="N450" s="69"/>
      <c r="O450" s="469"/>
      <c r="P450" s="470"/>
      <c r="Q450" s="50"/>
      <c r="R450" s="108"/>
      <c r="S450" s="109"/>
    </row>
    <row r="451" spans="1:19" ht="20.100000000000001" customHeight="1" thickBot="1">
      <c r="A451" s="177">
        <f t="shared" si="215"/>
        <v>408</v>
      </c>
      <c r="B451" s="104"/>
      <c r="C451" s="338" t="s">
        <v>232</v>
      </c>
      <c r="D451" s="319"/>
      <c r="E451" s="320" t="s">
        <v>34</v>
      </c>
      <c r="F451" s="208">
        <v>1</v>
      </c>
      <c r="G451" s="321">
        <v>2</v>
      </c>
      <c r="H451" s="322">
        <f t="shared" si="209"/>
        <v>0</v>
      </c>
      <c r="I451" s="323">
        <f t="shared" si="210"/>
        <v>0</v>
      </c>
      <c r="J451" s="324">
        <f t="shared" si="211"/>
        <v>0</v>
      </c>
      <c r="K451" s="323">
        <f t="shared" si="212"/>
        <v>0</v>
      </c>
      <c r="L451" s="325">
        <f t="shared" si="213"/>
        <v>0</v>
      </c>
      <c r="M451" s="326">
        <f t="shared" si="214"/>
        <v>0</v>
      </c>
      <c r="N451" s="69"/>
      <c r="O451" s="469"/>
      <c r="P451" s="470"/>
      <c r="Q451" s="50"/>
      <c r="R451" s="108"/>
      <c r="S451" s="109"/>
    </row>
    <row r="452" spans="1:19" ht="20.100000000000001" customHeight="1" thickBot="1">
      <c r="A452" s="177">
        <f t="shared" si="215"/>
        <v>409</v>
      </c>
      <c r="B452" s="139"/>
      <c r="C452" s="402" t="s">
        <v>233</v>
      </c>
      <c r="D452" s="307"/>
      <c r="E452" s="308" t="s">
        <v>34</v>
      </c>
      <c r="F452" s="223">
        <v>1</v>
      </c>
      <c r="G452" s="342">
        <v>1</v>
      </c>
      <c r="H452" s="330">
        <f t="shared" si="209"/>
        <v>0</v>
      </c>
      <c r="I452" s="331">
        <f t="shared" si="210"/>
        <v>0</v>
      </c>
      <c r="J452" s="332">
        <f t="shared" si="211"/>
        <v>0</v>
      </c>
      <c r="K452" s="331">
        <f t="shared" si="212"/>
        <v>0</v>
      </c>
      <c r="L452" s="333">
        <f t="shared" si="213"/>
        <v>0</v>
      </c>
      <c r="M452" s="334">
        <f t="shared" si="214"/>
        <v>0</v>
      </c>
      <c r="N452" s="69"/>
      <c r="O452" s="469"/>
      <c r="P452" s="470"/>
      <c r="Q452" s="50"/>
      <c r="R452" s="108"/>
      <c r="S452" s="109"/>
    </row>
    <row r="453" spans="1:19" s="91" customFormat="1" ht="23.25" customHeight="1" thickBot="1">
      <c r="A453" s="174"/>
      <c r="B453" s="101"/>
      <c r="C453" s="556" t="s">
        <v>234</v>
      </c>
      <c r="D453" s="554"/>
      <c r="E453" s="554"/>
      <c r="F453" s="555"/>
      <c r="G453" s="174"/>
      <c r="H453" s="101"/>
      <c r="I453" s="101"/>
      <c r="J453" s="101"/>
      <c r="K453" s="101"/>
      <c r="L453" s="101"/>
      <c r="M453" s="102"/>
      <c r="N453" s="90"/>
      <c r="O453" s="471"/>
      <c r="P453" s="470"/>
      <c r="Q453" s="50"/>
    </row>
    <row r="454" spans="1:19" ht="30.6" thickBot="1">
      <c r="A454" s="175">
        <f>A452+1</f>
        <v>410</v>
      </c>
      <c r="B454" s="94"/>
      <c r="C454" s="406" t="s">
        <v>235</v>
      </c>
      <c r="D454" s="302"/>
      <c r="E454" s="303" t="s">
        <v>34</v>
      </c>
      <c r="F454" s="198">
        <v>1</v>
      </c>
      <c r="G454" s="312">
        <v>180</v>
      </c>
      <c r="H454" s="313">
        <f t="shared" ref="H454:H460" si="216">O454/$L$4</f>
        <v>0</v>
      </c>
      <c r="I454" s="314">
        <f t="shared" ref="I454:I460" si="217">H454*G454</f>
        <v>0</v>
      </c>
      <c r="J454" s="315">
        <f t="shared" ref="J454:J460" si="218">P454/$L$4</f>
        <v>0</v>
      </c>
      <c r="K454" s="314">
        <f t="shared" ref="K454:K460" si="219">J454*G454</f>
        <v>0</v>
      </c>
      <c r="L454" s="316">
        <f t="shared" ref="L454:L460" si="220">I454+K454</f>
        <v>0</v>
      </c>
      <c r="M454" s="317">
        <f t="shared" ref="M454:M460" si="221">L454/G454</f>
        <v>0</v>
      </c>
      <c r="N454" s="69"/>
      <c r="O454" s="469"/>
      <c r="P454" s="470"/>
      <c r="Q454" s="50"/>
      <c r="R454" s="99"/>
      <c r="S454" s="100"/>
    </row>
    <row r="455" spans="1:19" ht="16.8" thickBot="1">
      <c r="A455" s="177">
        <f>A454+1</f>
        <v>411</v>
      </c>
      <c r="B455" s="104"/>
      <c r="C455" s="442" t="s">
        <v>236</v>
      </c>
      <c r="D455" s="319"/>
      <c r="E455" s="320" t="s">
        <v>34</v>
      </c>
      <c r="F455" s="270">
        <v>1</v>
      </c>
      <c r="G455" s="321">
        <v>810</v>
      </c>
      <c r="H455" s="322">
        <f t="shared" si="216"/>
        <v>0</v>
      </c>
      <c r="I455" s="323">
        <f t="shared" si="217"/>
        <v>0</v>
      </c>
      <c r="J455" s="324">
        <f t="shared" si="218"/>
        <v>0</v>
      </c>
      <c r="K455" s="323">
        <f t="shared" si="219"/>
        <v>0</v>
      </c>
      <c r="L455" s="325">
        <f t="shared" si="220"/>
        <v>0</v>
      </c>
      <c r="M455" s="326">
        <f t="shared" si="221"/>
        <v>0</v>
      </c>
      <c r="N455" s="69"/>
      <c r="O455" s="469"/>
      <c r="P455" s="470"/>
      <c r="Q455" s="50"/>
      <c r="R455" s="108"/>
      <c r="S455" s="109"/>
    </row>
    <row r="456" spans="1:19" ht="16.8" thickBot="1">
      <c r="A456" s="177">
        <f t="shared" ref="A456:A460" si="222">A455+1</f>
        <v>412</v>
      </c>
      <c r="B456" s="104"/>
      <c r="C456" s="442" t="s">
        <v>237</v>
      </c>
      <c r="D456" s="319"/>
      <c r="E456" s="320" t="s">
        <v>34</v>
      </c>
      <c r="F456" s="270">
        <v>1</v>
      </c>
      <c r="G456" s="321">
        <v>948</v>
      </c>
      <c r="H456" s="322">
        <f t="shared" si="216"/>
        <v>0</v>
      </c>
      <c r="I456" s="323">
        <f t="shared" si="217"/>
        <v>0</v>
      </c>
      <c r="J456" s="324">
        <f t="shared" si="218"/>
        <v>0</v>
      </c>
      <c r="K456" s="323">
        <f t="shared" si="219"/>
        <v>0</v>
      </c>
      <c r="L456" s="325">
        <f t="shared" si="220"/>
        <v>0</v>
      </c>
      <c r="M456" s="326">
        <f t="shared" si="221"/>
        <v>0</v>
      </c>
      <c r="N456" s="69"/>
      <c r="O456" s="469"/>
      <c r="P456" s="470"/>
      <c r="Q456" s="50"/>
      <c r="R456" s="108"/>
      <c r="S456" s="489"/>
    </row>
    <row r="457" spans="1:19" ht="16.8" thickBot="1">
      <c r="A457" s="177">
        <f>A456+1</f>
        <v>413</v>
      </c>
      <c r="B457" s="104"/>
      <c r="C457" s="442" t="s">
        <v>796</v>
      </c>
      <c r="D457" s="319"/>
      <c r="E457" s="320" t="s">
        <v>34</v>
      </c>
      <c r="F457" s="270">
        <v>1</v>
      </c>
      <c r="G457" s="321">
        <v>172</v>
      </c>
      <c r="H457" s="322">
        <f t="shared" ref="H457" si="223">O457/$L$4</f>
        <v>0</v>
      </c>
      <c r="I457" s="323">
        <f t="shared" ref="I457" si="224">H457*G457</f>
        <v>0</v>
      </c>
      <c r="J457" s="324">
        <f t="shared" ref="J457" si="225">P457/$L$4</f>
        <v>0</v>
      </c>
      <c r="K457" s="323">
        <f t="shared" ref="K457" si="226">J457*G457</f>
        <v>0</v>
      </c>
      <c r="L457" s="325">
        <f t="shared" ref="L457" si="227">I457+K457</f>
        <v>0</v>
      </c>
      <c r="M457" s="326">
        <f t="shared" ref="M457" si="228">L457/G457</f>
        <v>0</v>
      </c>
      <c r="N457" s="69"/>
      <c r="O457" s="469"/>
      <c r="P457" s="470"/>
      <c r="Q457" s="50"/>
      <c r="R457" s="108"/>
      <c r="S457" s="109"/>
    </row>
    <row r="458" spans="1:19" ht="16.8" thickBot="1">
      <c r="A458" s="177">
        <f>A457+1</f>
        <v>414</v>
      </c>
      <c r="B458" s="104"/>
      <c r="C458" s="407" t="s">
        <v>238</v>
      </c>
      <c r="D458" s="319"/>
      <c r="E458" s="320" t="s">
        <v>34</v>
      </c>
      <c r="F458" s="208">
        <v>1</v>
      </c>
      <c r="G458" s="321">
        <v>475</v>
      </c>
      <c r="H458" s="322">
        <f t="shared" si="216"/>
        <v>0</v>
      </c>
      <c r="I458" s="323">
        <f t="shared" si="217"/>
        <v>0</v>
      </c>
      <c r="J458" s="324">
        <f t="shared" si="218"/>
        <v>0</v>
      </c>
      <c r="K458" s="323">
        <f t="shared" si="219"/>
        <v>0</v>
      </c>
      <c r="L458" s="325">
        <f t="shared" si="220"/>
        <v>0</v>
      </c>
      <c r="M458" s="326">
        <f t="shared" si="221"/>
        <v>0</v>
      </c>
      <c r="N458" s="69"/>
      <c r="O458" s="469"/>
      <c r="P458" s="470"/>
      <c r="Q458" s="50"/>
      <c r="R458" s="108"/>
      <c r="S458" s="109"/>
    </row>
    <row r="459" spans="1:19" ht="16.8" thickBot="1">
      <c r="A459" s="177">
        <f t="shared" si="222"/>
        <v>415</v>
      </c>
      <c r="B459" s="104"/>
      <c r="C459" s="407" t="s">
        <v>239</v>
      </c>
      <c r="D459" s="319"/>
      <c r="E459" s="320" t="s">
        <v>34</v>
      </c>
      <c r="F459" s="208">
        <v>1</v>
      </c>
      <c r="G459" s="321">
        <v>260</v>
      </c>
      <c r="H459" s="322">
        <f t="shared" si="216"/>
        <v>0</v>
      </c>
      <c r="I459" s="323">
        <f t="shared" si="217"/>
        <v>0</v>
      </c>
      <c r="J459" s="324">
        <f t="shared" si="218"/>
        <v>0</v>
      </c>
      <c r="K459" s="323">
        <f t="shared" si="219"/>
        <v>0</v>
      </c>
      <c r="L459" s="325">
        <f t="shared" si="220"/>
        <v>0</v>
      </c>
      <c r="M459" s="326">
        <f t="shared" si="221"/>
        <v>0</v>
      </c>
      <c r="N459" s="69"/>
      <c r="O459" s="469"/>
      <c r="P459" s="470"/>
      <c r="Q459" s="50"/>
      <c r="R459" s="108"/>
      <c r="S459" s="109"/>
    </row>
    <row r="460" spans="1:19" ht="16.8" thickBot="1">
      <c r="A460" s="177">
        <f t="shared" si="222"/>
        <v>416</v>
      </c>
      <c r="B460" s="139"/>
      <c r="C460" s="408" t="s">
        <v>240</v>
      </c>
      <c r="D460" s="307"/>
      <c r="E460" s="308" t="s">
        <v>34</v>
      </c>
      <c r="F460" s="223">
        <v>1</v>
      </c>
      <c r="G460" s="342">
        <v>135</v>
      </c>
      <c r="H460" s="330">
        <f t="shared" si="216"/>
        <v>0</v>
      </c>
      <c r="I460" s="331">
        <f t="shared" si="217"/>
        <v>0</v>
      </c>
      <c r="J460" s="332">
        <f t="shared" si="218"/>
        <v>0</v>
      </c>
      <c r="K460" s="331">
        <f t="shared" si="219"/>
        <v>0</v>
      </c>
      <c r="L460" s="333">
        <f t="shared" si="220"/>
        <v>0</v>
      </c>
      <c r="M460" s="334">
        <f t="shared" si="221"/>
        <v>0</v>
      </c>
      <c r="N460" s="69"/>
      <c r="O460" s="469"/>
      <c r="P460" s="470"/>
      <c r="Q460" s="50"/>
      <c r="R460" s="108"/>
      <c r="S460" s="109"/>
    </row>
    <row r="461" spans="1:19" s="91" customFormat="1" ht="27.75" customHeight="1" thickBot="1">
      <c r="A461" s="174"/>
      <c r="B461" s="101"/>
      <c r="C461" s="557" t="s">
        <v>241</v>
      </c>
      <c r="D461" s="557"/>
      <c r="E461" s="557"/>
      <c r="F461" s="557"/>
      <c r="G461" s="174"/>
      <c r="H461" s="101"/>
      <c r="I461" s="101"/>
      <c r="J461" s="101"/>
      <c r="K461" s="101"/>
      <c r="L461" s="101"/>
      <c r="M461" s="102"/>
      <c r="N461" s="90"/>
      <c r="O461" s="471"/>
      <c r="P461" s="470"/>
      <c r="Q461" s="50"/>
    </row>
    <row r="462" spans="1:19" ht="16.8" thickBot="1">
      <c r="A462" s="175">
        <f>A460+1</f>
        <v>417</v>
      </c>
      <c r="B462" s="94"/>
      <c r="C462" s="409" t="s">
        <v>242</v>
      </c>
      <c r="D462" s="302"/>
      <c r="E462" s="303" t="s">
        <v>34</v>
      </c>
      <c r="F462" s="198">
        <v>1</v>
      </c>
      <c r="G462" s="312">
        <v>33</v>
      </c>
      <c r="H462" s="313">
        <f t="shared" ref="H462:H465" si="229">O462/$L$4</f>
        <v>0</v>
      </c>
      <c r="I462" s="314">
        <f t="shared" ref="I462:I465" si="230">H462*G462</f>
        <v>0</v>
      </c>
      <c r="J462" s="315">
        <f t="shared" ref="J462:J465" si="231">P462/$L$4</f>
        <v>0</v>
      </c>
      <c r="K462" s="314">
        <f t="shared" ref="K462:K465" si="232">J462*G462</f>
        <v>0</v>
      </c>
      <c r="L462" s="316">
        <f t="shared" ref="L462:L465" si="233">I462+K462</f>
        <v>0</v>
      </c>
      <c r="M462" s="317">
        <f t="shared" ref="M462:M465" si="234">L462/G462</f>
        <v>0</v>
      </c>
      <c r="N462" s="69"/>
      <c r="O462" s="469"/>
      <c r="P462" s="470"/>
      <c r="Q462" s="50"/>
      <c r="R462" s="99"/>
      <c r="S462" s="100"/>
    </row>
    <row r="463" spans="1:19" ht="16.8" thickBot="1">
      <c r="A463" s="177">
        <f>A462+1</f>
        <v>418</v>
      </c>
      <c r="B463" s="104"/>
      <c r="C463" s="338" t="s">
        <v>243</v>
      </c>
      <c r="D463" s="319"/>
      <c r="E463" s="320" t="s">
        <v>34</v>
      </c>
      <c r="F463" s="208">
        <v>1</v>
      </c>
      <c r="G463" s="321">
        <v>12</v>
      </c>
      <c r="H463" s="322">
        <f t="shared" si="229"/>
        <v>0</v>
      </c>
      <c r="I463" s="323">
        <f t="shared" si="230"/>
        <v>0</v>
      </c>
      <c r="J463" s="324">
        <f t="shared" si="231"/>
        <v>0</v>
      </c>
      <c r="K463" s="323">
        <f t="shared" si="232"/>
        <v>0</v>
      </c>
      <c r="L463" s="325">
        <f t="shared" si="233"/>
        <v>0</v>
      </c>
      <c r="M463" s="326">
        <f t="shared" si="234"/>
        <v>0</v>
      </c>
      <c r="N463" s="69"/>
      <c r="O463" s="469"/>
      <c r="P463" s="470"/>
      <c r="Q463" s="50"/>
      <c r="R463" s="108"/>
      <c r="S463" s="109"/>
    </row>
    <row r="464" spans="1:19" ht="16.8" thickBot="1">
      <c r="A464" s="177">
        <f t="shared" ref="A464:A465" si="235">A463+1</f>
        <v>419</v>
      </c>
      <c r="B464" s="104"/>
      <c r="C464" s="338" t="s">
        <v>244</v>
      </c>
      <c r="D464" s="319"/>
      <c r="E464" s="320" t="s">
        <v>34</v>
      </c>
      <c r="F464" s="208">
        <v>1</v>
      </c>
      <c r="G464" s="321">
        <v>250</v>
      </c>
      <c r="H464" s="322">
        <f t="shared" si="229"/>
        <v>0</v>
      </c>
      <c r="I464" s="323">
        <f t="shared" si="230"/>
        <v>0</v>
      </c>
      <c r="J464" s="324">
        <f t="shared" si="231"/>
        <v>0</v>
      </c>
      <c r="K464" s="323">
        <f t="shared" si="232"/>
        <v>0</v>
      </c>
      <c r="L464" s="325">
        <f t="shared" si="233"/>
        <v>0</v>
      </c>
      <c r="M464" s="326">
        <f t="shared" si="234"/>
        <v>0</v>
      </c>
      <c r="N464" s="69"/>
      <c r="O464" s="469"/>
      <c r="P464" s="470"/>
      <c r="Q464" s="50"/>
      <c r="R464" s="108"/>
      <c r="S464" s="109"/>
    </row>
    <row r="465" spans="1:19" ht="29.4" thickBot="1">
      <c r="A465" s="177">
        <f t="shared" si="235"/>
        <v>420</v>
      </c>
      <c r="B465" s="139"/>
      <c r="C465" s="402" t="s">
        <v>245</v>
      </c>
      <c r="D465" s="307"/>
      <c r="E465" s="308" t="s">
        <v>52</v>
      </c>
      <c r="F465" s="223">
        <v>1</v>
      </c>
      <c r="G465" s="342">
        <v>80</v>
      </c>
      <c r="H465" s="330">
        <f t="shared" si="229"/>
        <v>0</v>
      </c>
      <c r="I465" s="331">
        <f t="shared" si="230"/>
        <v>0</v>
      </c>
      <c r="J465" s="332">
        <f t="shared" si="231"/>
        <v>0</v>
      </c>
      <c r="K465" s="331">
        <f t="shared" si="232"/>
        <v>0</v>
      </c>
      <c r="L465" s="333">
        <f t="shared" si="233"/>
        <v>0</v>
      </c>
      <c r="M465" s="334">
        <f t="shared" si="234"/>
        <v>0</v>
      </c>
      <c r="N465" s="69"/>
      <c r="O465" s="469"/>
      <c r="P465" s="470"/>
      <c r="Q465" s="50"/>
      <c r="R465" s="108"/>
      <c r="S465" s="109"/>
    </row>
    <row r="466" spans="1:19" s="91" customFormat="1" ht="27.75" customHeight="1" thickBot="1">
      <c r="A466" s="174"/>
      <c r="B466" s="101"/>
      <c r="C466" s="557" t="s">
        <v>246</v>
      </c>
      <c r="D466" s="557"/>
      <c r="E466" s="557"/>
      <c r="F466" s="557"/>
      <c r="G466" s="174"/>
      <c r="H466" s="101"/>
      <c r="I466" s="101"/>
      <c r="J466" s="101"/>
      <c r="K466" s="101"/>
      <c r="L466" s="101"/>
      <c r="M466" s="102"/>
      <c r="N466" s="90"/>
      <c r="O466" s="471"/>
      <c r="P466" s="473"/>
      <c r="Q466" s="50"/>
    </row>
    <row r="467" spans="1:19" ht="16.2" thickBot="1">
      <c r="A467" s="175">
        <f>A465+1</f>
        <v>421</v>
      </c>
      <c r="B467" s="94"/>
      <c r="C467" s="404" t="s">
        <v>247</v>
      </c>
      <c r="D467" s="302"/>
      <c r="E467" s="303" t="s">
        <v>55</v>
      </c>
      <c r="F467" s="500">
        <v>1</v>
      </c>
      <c r="G467" s="312">
        <v>30500</v>
      </c>
      <c r="H467" s="313">
        <f t="shared" ref="H467:H481" si="236">O467/$L$4</f>
        <v>0</v>
      </c>
      <c r="I467" s="314">
        <f t="shared" ref="I467:I481" si="237">H467*G467</f>
        <v>0</v>
      </c>
      <c r="J467" s="315">
        <f t="shared" ref="J467:J481" si="238">P467/$L$4</f>
        <v>0</v>
      </c>
      <c r="K467" s="314">
        <f t="shared" ref="K467:K481" si="239">J467*G467</f>
        <v>0</v>
      </c>
      <c r="L467" s="316">
        <f t="shared" ref="L467:L481" si="240">I467+K467</f>
        <v>0</v>
      </c>
      <c r="M467" s="317">
        <f t="shared" ref="M467:M481" si="241">L467/G467</f>
        <v>0</v>
      </c>
      <c r="N467" s="69"/>
      <c r="O467" s="469"/>
      <c r="P467" s="470"/>
      <c r="Q467" s="50"/>
      <c r="R467" s="99"/>
      <c r="S467" s="489"/>
    </row>
    <row r="468" spans="1:19" ht="29.4" thickBot="1">
      <c r="A468" s="177">
        <f>A467+1</f>
        <v>422</v>
      </c>
      <c r="B468" s="104"/>
      <c r="C468" s="340" t="s">
        <v>644</v>
      </c>
      <c r="D468" s="319"/>
      <c r="E468" s="320" t="s">
        <v>52</v>
      </c>
      <c r="F468" s="270">
        <v>1</v>
      </c>
      <c r="G468" s="321">
        <v>1</v>
      </c>
      <c r="H468" s="322">
        <f t="shared" si="236"/>
        <v>0</v>
      </c>
      <c r="I468" s="323">
        <f t="shared" si="237"/>
        <v>0</v>
      </c>
      <c r="J468" s="324">
        <f t="shared" si="238"/>
        <v>0</v>
      </c>
      <c r="K468" s="323">
        <f t="shared" si="239"/>
        <v>0</v>
      </c>
      <c r="L468" s="325">
        <f t="shared" si="240"/>
        <v>0</v>
      </c>
      <c r="M468" s="326">
        <f t="shared" si="241"/>
        <v>0</v>
      </c>
      <c r="N468" s="69"/>
      <c r="O468" s="469"/>
      <c r="P468" s="470"/>
      <c r="Q468" s="50"/>
      <c r="R468" s="108"/>
      <c r="S468" s="109"/>
    </row>
    <row r="469" spans="1:19" ht="29.4" thickBot="1">
      <c r="A469" s="177">
        <f t="shared" ref="A469:A478" si="242">A468+1</f>
        <v>423</v>
      </c>
      <c r="B469" s="104"/>
      <c r="C469" s="340" t="s">
        <v>248</v>
      </c>
      <c r="D469" s="319"/>
      <c r="E469" s="320" t="s">
        <v>52</v>
      </c>
      <c r="F469" s="270">
        <v>1</v>
      </c>
      <c r="G469" s="321">
        <v>1</v>
      </c>
      <c r="H469" s="322">
        <f t="shared" si="236"/>
        <v>0</v>
      </c>
      <c r="I469" s="323">
        <f t="shared" si="237"/>
        <v>0</v>
      </c>
      <c r="J469" s="324">
        <f t="shared" si="238"/>
        <v>0</v>
      </c>
      <c r="K469" s="323">
        <f t="shared" si="239"/>
        <v>0</v>
      </c>
      <c r="L469" s="325">
        <f t="shared" si="240"/>
        <v>0</v>
      </c>
      <c r="M469" s="326">
        <f t="shared" si="241"/>
        <v>0</v>
      </c>
      <c r="N469" s="69"/>
      <c r="O469" s="469"/>
      <c r="P469" s="470"/>
      <c r="Q469" s="50"/>
      <c r="R469" s="108"/>
      <c r="S469" s="109"/>
    </row>
    <row r="470" spans="1:19" ht="16.2" thickBot="1">
      <c r="A470" s="177">
        <f t="shared" si="242"/>
        <v>424</v>
      </c>
      <c r="B470" s="104"/>
      <c r="C470" s="340" t="s">
        <v>249</v>
      </c>
      <c r="D470" s="319"/>
      <c r="E470" s="320" t="s">
        <v>34</v>
      </c>
      <c r="F470" s="270">
        <v>1</v>
      </c>
      <c r="G470" s="321">
        <v>1381</v>
      </c>
      <c r="H470" s="322">
        <f t="shared" si="236"/>
        <v>0</v>
      </c>
      <c r="I470" s="323">
        <f t="shared" si="237"/>
        <v>0</v>
      </c>
      <c r="J470" s="324">
        <f t="shared" si="238"/>
        <v>0</v>
      </c>
      <c r="K470" s="323">
        <f t="shared" si="239"/>
        <v>0</v>
      </c>
      <c r="L470" s="325">
        <f t="shared" si="240"/>
        <v>0</v>
      </c>
      <c r="M470" s="326">
        <f t="shared" si="241"/>
        <v>0</v>
      </c>
      <c r="N470" s="69"/>
      <c r="O470" s="469"/>
      <c r="P470" s="470"/>
      <c r="Q470" s="50"/>
      <c r="R470" s="108"/>
      <c r="S470" s="109"/>
    </row>
    <row r="471" spans="1:19" ht="16.2" thickBot="1">
      <c r="A471" s="177">
        <f>A470+1</f>
        <v>425</v>
      </c>
      <c r="B471" s="104"/>
      <c r="C471" s="340" t="s">
        <v>791</v>
      </c>
      <c r="D471" s="319"/>
      <c r="E471" s="320" t="s">
        <v>34</v>
      </c>
      <c r="F471" s="270">
        <v>1</v>
      </c>
      <c r="G471" s="321">
        <v>9</v>
      </c>
      <c r="H471" s="322">
        <f t="shared" ref="H471" si="243">O471/$L$4</f>
        <v>0</v>
      </c>
      <c r="I471" s="323">
        <f t="shared" ref="I471" si="244">H471*G471</f>
        <v>0</v>
      </c>
      <c r="J471" s="324">
        <f t="shared" ref="J471" si="245">P471/$L$4</f>
        <v>0</v>
      </c>
      <c r="K471" s="323">
        <f t="shared" ref="K471" si="246">J471*G471</f>
        <v>0</v>
      </c>
      <c r="L471" s="325">
        <f t="shared" ref="L471" si="247">I471+K471</f>
        <v>0</v>
      </c>
      <c r="M471" s="326">
        <f t="shared" ref="M471" si="248">L471/G471</f>
        <v>0</v>
      </c>
      <c r="N471" s="69"/>
      <c r="O471" s="469"/>
      <c r="P471" s="470"/>
      <c r="Q471" s="50"/>
      <c r="R471" s="108"/>
      <c r="S471" s="109"/>
    </row>
    <row r="472" spans="1:19" ht="16.2" thickBot="1">
      <c r="A472" s="177">
        <f>A471+1</f>
        <v>426</v>
      </c>
      <c r="B472" s="104"/>
      <c r="C472" s="340" t="s">
        <v>250</v>
      </c>
      <c r="D472" s="319"/>
      <c r="E472" s="320" t="s">
        <v>34</v>
      </c>
      <c r="F472" s="270">
        <v>1</v>
      </c>
      <c r="G472" s="321">
        <v>234</v>
      </c>
      <c r="H472" s="322">
        <f t="shared" si="236"/>
        <v>0</v>
      </c>
      <c r="I472" s="323">
        <f t="shared" si="237"/>
        <v>0</v>
      </c>
      <c r="J472" s="324">
        <f t="shared" si="238"/>
        <v>0</v>
      </c>
      <c r="K472" s="323">
        <f t="shared" si="239"/>
        <v>0</v>
      </c>
      <c r="L472" s="325">
        <f t="shared" si="240"/>
        <v>0</v>
      </c>
      <c r="M472" s="326">
        <f t="shared" si="241"/>
        <v>0</v>
      </c>
      <c r="N472" s="69"/>
      <c r="O472" s="469"/>
      <c r="P472" s="470"/>
      <c r="Q472" s="50"/>
      <c r="R472" s="108"/>
      <c r="S472" s="109"/>
    </row>
    <row r="473" spans="1:19" ht="16.2" thickBot="1">
      <c r="A473" s="177">
        <f>A472+1</f>
        <v>427</v>
      </c>
      <c r="B473" s="104"/>
      <c r="C473" s="340" t="s">
        <v>792</v>
      </c>
      <c r="D473" s="319"/>
      <c r="E473" s="320" t="s">
        <v>34</v>
      </c>
      <c r="F473" s="270">
        <v>1</v>
      </c>
      <c r="G473" s="321">
        <v>8</v>
      </c>
      <c r="H473" s="322">
        <f t="shared" si="236"/>
        <v>0</v>
      </c>
      <c r="I473" s="323">
        <f t="shared" si="237"/>
        <v>0</v>
      </c>
      <c r="J473" s="324">
        <f t="shared" si="238"/>
        <v>0</v>
      </c>
      <c r="K473" s="323">
        <f t="shared" si="239"/>
        <v>0</v>
      </c>
      <c r="L473" s="325">
        <f t="shared" si="240"/>
        <v>0</v>
      </c>
      <c r="M473" s="326">
        <f t="shared" si="241"/>
        <v>0</v>
      </c>
      <c r="N473" s="69"/>
      <c r="O473" s="469"/>
      <c r="P473" s="470"/>
      <c r="Q473" s="50"/>
      <c r="R473" s="108"/>
      <c r="S473" s="109"/>
    </row>
    <row r="474" spans="1:19" ht="16.2" thickBot="1">
      <c r="A474" s="177">
        <f>A473+1</f>
        <v>428</v>
      </c>
      <c r="B474" s="104"/>
      <c r="C474" s="340" t="s">
        <v>251</v>
      </c>
      <c r="D474" s="319"/>
      <c r="E474" s="320" t="s">
        <v>34</v>
      </c>
      <c r="F474" s="270">
        <v>1</v>
      </c>
      <c r="G474" s="321">
        <v>1632</v>
      </c>
      <c r="H474" s="322">
        <f t="shared" si="236"/>
        <v>0</v>
      </c>
      <c r="I474" s="323">
        <f t="shared" si="237"/>
        <v>0</v>
      </c>
      <c r="J474" s="324">
        <f t="shared" si="238"/>
        <v>0</v>
      </c>
      <c r="K474" s="323">
        <f t="shared" si="239"/>
        <v>0</v>
      </c>
      <c r="L474" s="325">
        <f t="shared" si="240"/>
        <v>0</v>
      </c>
      <c r="M474" s="326">
        <f t="shared" si="241"/>
        <v>0</v>
      </c>
      <c r="N474" s="69"/>
      <c r="O474" s="469"/>
      <c r="P474" s="470"/>
      <c r="Q474" s="50"/>
      <c r="R474" s="108"/>
      <c r="S474" s="489"/>
    </row>
    <row r="475" spans="1:19" ht="16.2" thickBot="1">
      <c r="A475" s="177">
        <f t="shared" si="242"/>
        <v>429</v>
      </c>
      <c r="B475" s="104"/>
      <c r="C475" s="340" t="s">
        <v>252</v>
      </c>
      <c r="D475" s="319"/>
      <c r="E475" s="320" t="s">
        <v>34</v>
      </c>
      <c r="F475" s="270">
        <v>1</v>
      </c>
      <c r="G475" s="321">
        <v>64</v>
      </c>
      <c r="H475" s="322">
        <f t="shared" si="236"/>
        <v>0</v>
      </c>
      <c r="I475" s="323">
        <f t="shared" si="237"/>
        <v>0</v>
      </c>
      <c r="J475" s="324">
        <f t="shared" si="238"/>
        <v>0</v>
      </c>
      <c r="K475" s="323">
        <f t="shared" si="239"/>
        <v>0</v>
      </c>
      <c r="L475" s="325">
        <f t="shared" si="240"/>
        <v>0</v>
      </c>
      <c r="M475" s="326">
        <f t="shared" si="241"/>
        <v>0</v>
      </c>
      <c r="N475" s="69"/>
      <c r="O475" s="469"/>
      <c r="P475" s="470"/>
      <c r="Q475" s="50"/>
      <c r="R475" s="108"/>
      <c r="S475" s="109"/>
    </row>
    <row r="476" spans="1:19" ht="16.2" thickBot="1">
      <c r="A476" s="177">
        <f>A475+1</f>
        <v>430</v>
      </c>
      <c r="B476" s="104"/>
      <c r="C476" s="340" t="s">
        <v>793</v>
      </c>
      <c r="D476" s="319"/>
      <c r="E476" s="320" t="s">
        <v>34</v>
      </c>
      <c r="F476" s="270">
        <v>1</v>
      </c>
      <c r="G476" s="321">
        <v>24</v>
      </c>
      <c r="H476" s="322">
        <f t="shared" ref="H476" si="249">O476/$L$4</f>
        <v>0</v>
      </c>
      <c r="I476" s="323">
        <f t="shared" ref="I476" si="250">H476*G476</f>
        <v>0</v>
      </c>
      <c r="J476" s="324">
        <f t="shared" ref="J476" si="251">P476/$L$4</f>
        <v>0</v>
      </c>
      <c r="K476" s="323">
        <f t="shared" ref="K476" si="252">J476*G476</f>
        <v>0</v>
      </c>
      <c r="L476" s="325">
        <f t="shared" ref="L476" si="253">I476+K476</f>
        <v>0</v>
      </c>
      <c r="M476" s="326">
        <f t="shared" ref="M476" si="254">L476/G476</f>
        <v>0</v>
      </c>
      <c r="N476" s="69"/>
      <c r="O476" s="469"/>
      <c r="P476" s="470"/>
      <c r="Q476" s="50"/>
      <c r="R476" s="108"/>
      <c r="S476" s="109"/>
    </row>
    <row r="477" spans="1:19" ht="16.2" thickBot="1">
      <c r="A477" s="177">
        <f>A476+1</f>
        <v>431</v>
      </c>
      <c r="B477" s="104"/>
      <c r="C477" s="340" t="s">
        <v>253</v>
      </c>
      <c r="D477" s="319"/>
      <c r="E477" s="320" t="s">
        <v>34</v>
      </c>
      <c r="F477" s="270">
        <v>1</v>
      </c>
      <c r="G477" s="321">
        <v>89</v>
      </c>
      <c r="H477" s="322">
        <f t="shared" si="236"/>
        <v>0</v>
      </c>
      <c r="I477" s="323">
        <f t="shared" si="237"/>
        <v>0</v>
      </c>
      <c r="J477" s="324">
        <f t="shared" si="238"/>
        <v>0</v>
      </c>
      <c r="K477" s="323">
        <f t="shared" si="239"/>
        <v>0</v>
      </c>
      <c r="L477" s="325">
        <f t="shared" si="240"/>
        <v>0</v>
      </c>
      <c r="M477" s="326">
        <f t="shared" si="241"/>
        <v>0</v>
      </c>
      <c r="N477" s="69"/>
      <c r="O477" s="469"/>
      <c r="P477" s="470"/>
      <c r="Q477" s="50"/>
      <c r="R477" s="108"/>
      <c r="S477" s="109"/>
    </row>
    <row r="478" spans="1:19" ht="16.2" thickBot="1">
      <c r="A478" s="177">
        <f t="shared" si="242"/>
        <v>432</v>
      </c>
      <c r="B478" s="104"/>
      <c r="C478" s="340" t="s">
        <v>254</v>
      </c>
      <c r="D478" s="319"/>
      <c r="E478" s="320" t="s">
        <v>34</v>
      </c>
      <c r="F478" s="270">
        <v>1</v>
      </c>
      <c r="G478" s="410">
        <v>220</v>
      </c>
      <c r="H478" s="322">
        <f t="shared" si="236"/>
        <v>0</v>
      </c>
      <c r="I478" s="323">
        <f t="shared" si="237"/>
        <v>0</v>
      </c>
      <c r="J478" s="324">
        <f t="shared" si="238"/>
        <v>0</v>
      </c>
      <c r="K478" s="323">
        <f t="shared" si="239"/>
        <v>0</v>
      </c>
      <c r="L478" s="325">
        <f t="shared" si="240"/>
        <v>0</v>
      </c>
      <c r="M478" s="326">
        <f t="shared" si="241"/>
        <v>0</v>
      </c>
      <c r="N478" s="69"/>
      <c r="O478" s="469"/>
      <c r="P478" s="470"/>
      <c r="Q478" s="50"/>
      <c r="R478" s="178"/>
      <c r="S478" s="179"/>
    </row>
    <row r="479" spans="1:19" ht="16.2" thickBot="1">
      <c r="A479" s="177">
        <f>A478+1</f>
        <v>433</v>
      </c>
      <c r="B479" s="104"/>
      <c r="C479" s="340" t="s">
        <v>255</v>
      </c>
      <c r="D479" s="319"/>
      <c r="E479" s="320" t="s">
        <v>34</v>
      </c>
      <c r="F479" s="270">
        <v>1</v>
      </c>
      <c r="G479" s="410">
        <v>116</v>
      </c>
      <c r="H479" s="322">
        <f t="shared" si="236"/>
        <v>0</v>
      </c>
      <c r="I479" s="323">
        <f t="shared" si="237"/>
        <v>0</v>
      </c>
      <c r="J479" s="324">
        <f t="shared" si="238"/>
        <v>0</v>
      </c>
      <c r="K479" s="323">
        <f t="shared" si="239"/>
        <v>0</v>
      </c>
      <c r="L479" s="325">
        <f t="shared" si="240"/>
        <v>0</v>
      </c>
      <c r="M479" s="326">
        <f t="shared" si="241"/>
        <v>0</v>
      </c>
      <c r="N479" s="69"/>
      <c r="O479" s="469"/>
      <c r="P479" s="470"/>
      <c r="Q479" s="50"/>
      <c r="R479" s="108"/>
      <c r="S479" s="489"/>
    </row>
    <row r="480" spans="1:19" ht="16.2" thickBot="1">
      <c r="A480" s="177">
        <f>A479+1</f>
        <v>434</v>
      </c>
      <c r="B480" s="104"/>
      <c r="C480" s="340" t="s">
        <v>794</v>
      </c>
      <c r="D480" s="319"/>
      <c r="E480" s="320" t="s">
        <v>34</v>
      </c>
      <c r="F480" s="270">
        <v>1</v>
      </c>
      <c r="G480" s="321">
        <v>4</v>
      </c>
      <c r="H480" s="322">
        <f t="shared" si="236"/>
        <v>0</v>
      </c>
      <c r="I480" s="323">
        <f t="shared" si="237"/>
        <v>0</v>
      </c>
      <c r="J480" s="324">
        <f t="shared" si="238"/>
        <v>0</v>
      </c>
      <c r="K480" s="323">
        <f t="shared" si="239"/>
        <v>0</v>
      </c>
      <c r="L480" s="325">
        <f t="shared" si="240"/>
        <v>0</v>
      </c>
      <c r="M480" s="326">
        <f t="shared" si="241"/>
        <v>0</v>
      </c>
      <c r="N480" s="69"/>
      <c r="O480" s="469"/>
      <c r="P480" s="470"/>
      <c r="Q480" s="50"/>
      <c r="R480" s="108"/>
      <c r="S480" s="109"/>
    </row>
    <row r="481" spans="1:19" ht="16.2" thickBot="1">
      <c r="A481" s="177">
        <f>A480+1</f>
        <v>435</v>
      </c>
      <c r="B481" s="139"/>
      <c r="C481" s="341" t="s">
        <v>256</v>
      </c>
      <c r="D481" s="307"/>
      <c r="E481" s="308" t="s">
        <v>34</v>
      </c>
      <c r="F481" s="223">
        <v>1</v>
      </c>
      <c r="G481" s="342">
        <v>2</v>
      </c>
      <c r="H481" s="330">
        <f t="shared" si="236"/>
        <v>0</v>
      </c>
      <c r="I481" s="331">
        <f t="shared" si="237"/>
        <v>0</v>
      </c>
      <c r="J481" s="332">
        <f t="shared" si="238"/>
        <v>0</v>
      </c>
      <c r="K481" s="331">
        <f t="shared" si="239"/>
        <v>0</v>
      </c>
      <c r="L481" s="333">
        <f t="shared" si="240"/>
        <v>0</v>
      </c>
      <c r="M481" s="334">
        <f t="shared" si="241"/>
        <v>0</v>
      </c>
      <c r="N481" s="69"/>
      <c r="O481" s="469"/>
      <c r="P481" s="470"/>
      <c r="Q481" s="50"/>
      <c r="R481" s="108"/>
      <c r="S481" s="109"/>
    </row>
    <row r="482" spans="1:19" s="91" customFormat="1" ht="15" thickBot="1">
      <c r="A482" s="174"/>
      <c r="B482" s="101"/>
      <c r="C482" s="557" t="s">
        <v>257</v>
      </c>
      <c r="D482" s="557"/>
      <c r="E482" s="557"/>
      <c r="F482" s="557"/>
      <c r="G482" s="174"/>
      <c r="H482" s="101"/>
      <c r="I482" s="101"/>
      <c r="J482" s="101"/>
      <c r="K482" s="101"/>
      <c r="L482" s="101"/>
      <c r="M482" s="102"/>
      <c r="N482" s="90"/>
      <c r="O482" s="471"/>
      <c r="P482" s="474"/>
      <c r="Q482" s="50"/>
    </row>
    <row r="483" spans="1:19" ht="16.2" thickBot="1">
      <c r="A483" s="175">
        <f>A481+1</f>
        <v>436</v>
      </c>
      <c r="B483" s="94"/>
      <c r="C483" s="411" t="s">
        <v>258</v>
      </c>
      <c r="D483" s="302"/>
      <c r="E483" s="303" t="s">
        <v>55</v>
      </c>
      <c r="F483" s="412">
        <v>1</v>
      </c>
      <c r="G483" s="413">
        <v>1300</v>
      </c>
      <c r="H483" s="414">
        <f t="shared" ref="H483:H499" si="255">O483/$L$4</f>
        <v>0</v>
      </c>
      <c r="I483" s="314">
        <f t="shared" ref="I483:I499" si="256">H483*G483</f>
        <v>0</v>
      </c>
      <c r="J483" s="315">
        <f t="shared" ref="J483:J499" si="257">P483/$L$4</f>
        <v>0</v>
      </c>
      <c r="K483" s="314">
        <f t="shared" ref="K483:K499" si="258">J483*G483</f>
        <v>0</v>
      </c>
      <c r="L483" s="316">
        <f t="shared" ref="L483:L499" si="259">I483+K483</f>
        <v>0</v>
      </c>
      <c r="M483" s="317">
        <f t="shared" ref="M483:M499" si="260">L483/G483</f>
        <v>0</v>
      </c>
      <c r="N483" s="69"/>
      <c r="O483" s="469"/>
      <c r="P483" s="470"/>
      <c r="Q483" s="50"/>
      <c r="R483" s="99"/>
      <c r="S483" s="100"/>
    </row>
    <row r="484" spans="1:19" ht="16.8" thickBot="1">
      <c r="A484" s="177">
        <f>A483+1</f>
        <v>437</v>
      </c>
      <c r="B484" s="104"/>
      <c r="C484" s="415" t="s">
        <v>259</v>
      </c>
      <c r="D484" s="319"/>
      <c r="E484" s="320" t="s">
        <v>55</v>
      </c>
      <c r="F484" s="416">
        <v>1</v>
      </c>
      <c r="G484" s="417">
        <v>6000</v>
      </c>
      <c r="H484" s="418">
        <f t="shared" si="255"/>
        <v>0</v>
      </c>
      <c r="I484" s="323">
        <f t="shared" si="256"/>
        <v>0</v>
      </c>
      <c r="J484" s="324">
        <f t="shared" si="257"/>
        <v>0</v>
      </c>
      <c r="K484" s="323">
        <f t="shared" si="258"/>
        <v>0</v>
      </c>
      <c r="L484" s="325">
        <f t="shared" si="259"/>
        <v>0</v>
      </c>
      <c r="M484" s="326">
        <f t="shared" si="260"/>
        <v>0</v>
      </c>
      <c r="N484" s="69"/>
      <c r="O484" s="469"/>
      <c r="P484" s="470"/>
      <c r="Q484" s="50"/>
      <c r="R484" s="108"/>
      <c r="S484" s="109"/>
    </row>
    <row r="485" spans="1:19" ht="16.2" thickBot="1">
      <c r="A485" s="177">
        <f t="shared" ref="A485:A499" si="261">A484+1</f>
        <v>438</v>
      </c>
      <c r="B485" s="104"/>
      <c r="C485" s="419" t="s">
        <v>260</v>
      </c>
      <c r="D485" s="319"/>
      <c r="E485" s="320" t="s">
        <v>55</v>
      </c>
      <c r="F485" s="416">
        <v>1</v>
      </c>
      <c r="G485" s="417">
        <v>6000</v>
      </c>
      <c r="H485" s="418">
        <f t="shared" si="255"/>
        <v>0</v>
      </c>
      <c r="I485" s="323">
        <f t="shared" si="256"/>
        <v>0</v>
      </c>
      <c r="J485" s="324">
        <f t="shared" si="257"/>
        <v>0</v>
      </c>
      <c r="K485" s="323">
        <f t="shared" si="258"/>
        <v>0</v>
      </c>
      <c r="L485" s="325">
        <f t="shared" si="259"/>
        <v>0</v>
      </c>
      <c r="M485" s="326">
        <f t="shared" si="260"/>
        <v>0</v>
      </c>
      <c r="N485" s="69"/>
      <c r="O485" s="469"/>
      <c r="P485" s="470"/>
      <c r="Q485" s="50"/>
      <c r="R485" s="108"/>
      <c r="S485" s="109"/>
    </row>
    <row r="486" spans="1:19" ht="30.6" thickBot="1">
      <c r="A486" s="177">
        <f t="shared" si="261"/>
        <v>439</v>
      </c>
      <c r="B486" s="104"/>
      <c r="C486" s="420" t="s">
        <v>261</v>
      </c>
      <c r="D486" s="319"/>
      <c r="E486" s="320" t="s">
        <v>52</v>
      </c>
      <c r="F486" s="416">
        <v>1</v>
      </c>
      <c r="G486" s="417">
        <v>1</v>
      </c>
      <c r="H486" s="418">
        <f t="shared" si="255"/>
        <v>0</v>
      </c>
      <c r="I486" s="323">
        <f t="shared" si="256"/>
        <v>0</v>
      </c>
      <c r="J486" s="324">
        <f t="shared" si="257"/>
        <v>0</v>
      </c>
      <c r="K486" s="323">
        <f t="shared" si="258"/>
        <v>0</v>
      </c>
      <c r="L486" s="325">
        <f t="shared" si="259"/>
        <v>0</v>
      </c>
      <c r="M486" s="326">
        <f t="shared" si="260"/>
        <v>0</v>
      </c>
      <c r="N486" s="69"/>
      <c r="O486" s="469"/>
      <c r="P486" s="470"/>
      <c r="Q486" s="50"/>
      <c r="R486" s="108"/>
      <c r="S486" s="109"/>
    </row>
    <row r="487" spans="1:19" ht="30.6" thickBot="1">
      <c r="A487" s="177">
        <f t="shared" si="261"/>
        <v>440</v>
      </c>
      <c r="B487" s="104"/>
      <c r="C487" s="420" t="s">
        <v>262</v>
      </c>
      <c r="D487" s="319"/>
      <c r="E487" s="320" t="s">
        <v>52</v>
      </c>
      <c r="F487" s="416">
        <v>1</v>
      </c>
      <c r="G487" s="417">
        <v>3</v>
      </c>
      <c r="H487" s="418">
        <f t="shared" si="255"/>
        <v>0</v>
      </c>
      <c r="I487" s="323">
        <f t="shared" si="256"/>
        <v>0</v>
      </c>
      <c r="J487" s="324">
        <f t="shared" si="257"/>
        <v>0</v>
      </c>
      <c r="K487" s="323">
        <f t="shared" si="258"/>
        <v>0</v>
      </c>
      <c r="L487" s="325">
        <f t="shared" si="259"/>
        <v>0</v>
      </c>
      <c r="M487" s="326">
        <f t="shared" si="260"/>
        <v>0</v>
      </c>
      <c r="N487" s="69"/>
      <c r="O487" s="469"/>
      <c r="P487" s="470"/>
      <c r="Q487" s="50"/>
      <c r="R487" s="108"/>
      <c r="S487" s="109"/>
    </row>
    <row r="488" spans="1:19" ht="30.6" thickBot="1">
      <c r="A488" s="177">
        <f t="shared" si="261"/>
        <v>441</v>
      </c>
      <c r="B488" s="104"/>
      <c r="C488" s="420" t="s">
        <v>263</v>
      </c>
      <c r="D488" s="319"/>
      <c r="E488" s="320" t="s">
        <v>52</v>
      </c>
      <c r="F488" s="416">
        <v>1</v>
      </c>
      <c r="G488" s="417">
        <v>4</v>
      </c>
      <c r="H488" s="418">
        <f t="shared" si="255"/>
        <v>0</v>
      </c>
      <c r="I488" s="323">
        <f t="shared" si="256"/>
        <v>0</v>
      </c>
      <c r="J488" s="324">
        <f t="shared" si="257"/>
        <v>0</v>
      </c>
      <c r="K488" s="323">
        <f t="shared" si="258"/>
        <v>0</v>
      </c>
      <c r="L488" s="325">
        <f t="shared" si="259"/>
        <v>0</v>
      </c>
      <c r="M488" s="326">
        <f t="shared" si="260"/>
        <v>0</v>
      </c>
      <c r="N488" s="69"/>
      <c r="O488" s="469"/>
      <c r="P488" s="470"/>
      <c r="Q488" s="50"/>
      <c r="R488" s="108"/>
      <c r="S488" s="109"/>
    </row>
    <row r="489" spans="1:19" ht="30.6" thickBot="1">
      <c r="A489" s="177">
        <f t="shared" si="261"/>
        <v>442</v>
      </c>
      <c r="B489" s="104"/>
      <c r="C489" s="420" t="s">
        <v>264</v>
      </c>
      <c r="D489" s="319"/>
      <c r="E489" s="320" t="s">
        <v>52</v>
      </c>
      <c r="F489" s="416">
        <v>1</v>
      </c>
      <c r="G489" s="417">
        <v>4</v>
      </c>
      <c r="H489" s="418">
        <f t="shared" si="255"/>
        <v>0</v>
      </c>
      <c r="I489" s="323">
        <f t="shared" si="256"/>
        <v>0</v>
      </c>
      <c r="J489" s="324">
        <f t="shared" si="257"/>
        <v>0</v>
      </c>
      <c r="K489" s="323">
        <f t="shared" si="258"/>
        <v>0</v>
      </c>
      <c r="L489" s="325">
        <f t="shared" si="259"/>
        <v>0</v>
      </c>
      <c r="M489" s="326">
        <f t="shared" si="260"/>
        <v>0</v>
      </c>
      <c r="N489" s="69"/>
      <c r="O489" s="469"/>
      <c r="P489" s="470"/>
      <c r="Q489" s="50"/>
      <c r="R489" s="108"/>
      <c r="S489" s="109"/>
    </row>
    <row r="490" spans="1:19" ht="16.2" thickBot="1">
      <c r="A490" s="177">
        <f t="shared" si="261"/>
        <v>443</v>
      </c>
      <c r="B490" s="104"/>
      <c r="C490" s="421" t="s">
        <v>265</v>
      </c>
      <c r="D490" s="319"/>
      <c r="E490" s="320" t="s">
        <v>34</v>
      </c>
      <c r="F490" s="416">
        <v>1</v>
      </c>
      <c r="G490" s="417">
        <v>1</v>
      </c>
      <c r="H490" s="418">
        <f t="shared" si="255"/>
        <v>0</v>
      </c>
      <c r="I490" s="323">
        <f t="shared" si="256"/>
        <v>0</v>
      </c>
      <c r="J490" s="324">
        <f t="shared" si="257"/>
        <v>0</v>
      </c>
      <c r="K490" s="323">
        <f t="shared" si="258"/>
        <v>0</v>
      </c>
      <c r="L490" s="325">
        <f t="shared" si="259"/>
        <v>0</v>
      </c>
      <c r="M490" s="326">
        <f t="shared" si="260"/>
        <v>0</v>
      </c>
      <c r="N490" s="69"/>
      <c r="O490" s="469"/>
      <c r="P490" s="470"/>
      <c r="Q490" s="50"/>
      <c r="R490" s="108"/>
      <c r="S490" s="109"/>
    </row>
    <row r="491" spans="1:19" ht="16.2" thickBot="1">
      <c r="A491" s="177">
        <f t="shared" si="261"/>
        <v>444</v>
      </c>
      <c r="B491" s="104"/>
      <c r="C491" s="421" t="s">
        <v>266</v>
      </c>
      <c r="D491" s="319"/>
      <c r="E491" s="320" t="s">
        <v>34</v>
      </c>
      <c r="F491" s="416">
        <v>1</v>
      </c>
      <c r="G491" s="417">
        <v>3</v>
      </c>
      <c r="H491" s="418">
        <f t="shared" si="255"/>
        <v>0</v>
      </c>
      <c r="I491" s="323">
        <f t="shared" si="256"/>
        <v>0</v>
      </c>
      <c r="J491" s="324">
        <f t="shared" si="257"/>
        <v>0</v>
      </c>
      <c r="K491" s="323">
        <f t="shared" si="258"/>
        <v>0</v>
      </c>
      <c r="L491" s="325">
        <f t="shared" si="259"/>
        <v>0</v>
      </c>
      <c r="M491" s="326">
        <f t="shared" si="260"/>
        <v>0</v>
      </c>
      <c r="N491" s="69"/>
      <c r="O491" s="469"/>
      <c r="P491" s="470"/>
      <c r="Q491" s="50"/>
      <c r="R491" s="178"/>
      <c r="S491" s="179"/>
    </row>
    <row r="492" spans="1:19" ht="16.2" thickBot="1">
      <c r="A492" s="177">
        <f t="shared" si="261"/>
        <v>445</v>
      </c>
      <c r="B492" s="104"/>
      <c r="C492" s="421" t="s">
        <v>267</v>
      </c>
      <c r="D492" s="319"/>
      <c r="E492" s="320" t="s">
        <v>34</v>
      </c>
      <c r="F492" s="416">
        <v>1</v>
      </c>
      <c r="G492" s="417">
        <v>4</v>
      </c>
      <c r="H492" s="418">
        <f t="shared" si="255"/>
        <v>0</v>
      </c>
      <c r="I492" s="323">
        <f t="shared" si="256"/>
        <v>0</v>
      </c>
      <c r="J492" s="324">
        <f t="shared" si="257"/>
        <v>0</v>
      </c>
      <c r="K492" s="323">
        <f t="shared" si="258"/>
        <v>0</v>
      </c>
      <c r="L492" s="325">
        <f t="shared" si="259"/>
        <v>0</v>
      </c>
      <c r="M492" s="326">
        <f t="shared" si="260"/>
        <v>0</v>
      </c>
      <c r="N492" s="69"/>
      <c r="O492" s="469"/>
      <c r="P492" s="470"/>
      <c r="Q492" s="50"/>
      <c r="R492" s="108"/>
      <c r="S492" s="109"/>
    </row>
    <row r="493" spans="1:19" ht="16.2" thickBot="1">
      <c r="A493" s="177">
        <f t="shared" si="261"/>
        <v>446</v>
      </c>
      <c r="B493" s="104"/>
      <c r="C493" s="422" t="s">
        <v>268</v>
      </c>
      <c r="D493" s="319"/>
      <c r="E493" s="320" t="s">
        <v>34</v>
      </c>
      <c r="F493" s="416">
        <v>1</v>
      </c>
      <c r="G493" s="417">
        <v>4</v>
      </c>
      <c r="H493" s="418">
        <f t="shared" si="255"/>
        <v>0</v>
      </c>
      <c r="I493" s="323">
        <f t="shared" si="256"/>
        <v>0</v>
      </c>
      <c r="J493" s="324">
        <f t="shared" si="257"/>
        <v>0</v>
      </c>
      <c r="K493" s="323">
        <f t="shared" si="258"/>
        <v>0</v>
      </c>
      <c r="L493" s="325">
        <f t="shared" si="259"/>
        <v>0</v>
      </c>
      <c r="M493" s="326">
        <f t="shared" si="260"/>
        <v>0</v>
      </c>
      <c r="N493" s="69"/>
      <c r="O493" s="469"/>
      <c r="P493" s="470"/>
      <c r="Q493" s="50"/>
      <c r="R493" s="108"/>
      <c r="S493" s="109"/>
    </row>
    <row r="494" spans="1:19" ht="16.2" thickBot="1">
      <c r="A494" s="177">
        <f t="shared" si="261"/>
        <v>447</v>
      </c>
      <c r="B494" s="104"/>
      <c r="C494" s="419" t="s">
        <v>269</v>
      </c>
      <c r="D494" s="319"/>
      <c r="E494" s="320" t="s">
        <v>34</v>
      </c>
      <c r="F494" s="416">
        <v>1</v>
      </c>
      <c r="G494" s="417">
        <v>12</v>
      </c>
      <c r="H494" s="418">
        <f t="shared" si="255"/>
        <v>0</v>
      </c>
      <c r="I494" s="323">
        <f t="shared" si="256"/>
        <v>0</v>
      </c>
      <c r="J494" s="324">
        <f t="shared" si="257"/>
        <v>0</v>
      </c>
      <c r="K494" s="323">
        <f t="shared" si="258"/>
        <v>0</v>
      </c>
      <c r="L494" s="325">
        <f t="shared" si="259"/>
        <v>0</v>
      </c>
      <c r="M494" s="326">
        <f t="shared" si="260"/>
        <v>0</v>
      </c>
      <c r="N494" s="69"/>
      <c r="O494" s="469"/>
      <c r="P494" s="470"/>
      <c r="Q494" s="50"/>
      <c r="R494" s="108"/>
      <c r="S494" s="109"/>
    </row>
    <row r="495" spans="1:19" ht="30.6" thickBot="1">
      <c r="A495" s="177">
        <f t="shared" si="261"/>
        <v>448</v>
      </c>
      <c r="B495" s="104"/>
      <c r="C495" s="420" t="s">
        <v>270</v>
      </c>
      <c r="D495" s="319"/>
      <c r="E495" s="320" t="s">
        <v>52</v>
      </c>
      <c r="F495" s="416">
        <v>1</v>
      </c>
      <c r="G495" s="423">
        <v>12</v>
      </c>
      <c r="H495" s="418">
        <f t="shared" si="255"/>
        <v>0</v>
      </c>
      <c r="I495" s="323">
        <f t="shared" si="256"/>
        <v>0</v>
      </c>
      <c r="J495" s="324">
        <f t="shared" si="257"/>
        <v>0</v>
      </c>
      <c r="K495" s="323">
        <f t="shared" si="258"/>
        <v>0</v>
      </c>
      <c r="L495" s="325">
        <f t="shared" si="259"/>
        <v>0</v>
      </c>
      <c r="M495" s="326">
        <f t="shared" si="260"/>
        <v>0</v>
      </c>
      <c r="N495" s="69"/>
      <c r="O495" s="469"/>
      <c r="P495" s="470"/>
      <c r="Q495" s="50"/>
      <c r="R495" s="108"/>
      <c r="S495" s="109"/>
    </row>
    <row r="496" spans="1:19" ht="16.2" thickBot="1">
      <c r="A496" s="177">
        <f t="shared" si="261"/>
        <v>449</v>
      </c>
      <c r="B496" s="104"/>
      <c r="C496" s="420" t="s">
        <v>271</v>
      </c>
      <c r="D496" s="319"/>
      <c r="E496" s="320" t="s">
        <v>34</v>
      </c>
      <c r="F496" s="416">
        <v>1</v>
      </c>
      <c r="G496" s="417">
        <v>22</v>
      </c>
      <c r="H496" s="418">
        <f t="shared" si="255"/>
        <v>0</v>
      </c>
      <c r="I496" s="323">
        <f t="shared" si="256"/>
        <v>0</v>
      </c>
      <c r="J496" s="324">
        <f t="shared" si="257"/>
        <v>0</v>
      </c>
      <c r="K496" s="323">
        <f t="shared" si="258"/>
        <v>0</v>
      </c>
      <c r="L496" s="325">
        <f t="shared" si="259"/>
        <v>0</v>
      </c>
      <c r="M496" s="326">
        <f t="shared" si="260"/>
        <v>0</v>
      </c>
      <c r="N496" s="69"/>
      <c r="O496" s="469"/>
      <c r="P496" s="470"/>
      <c r="Q496" s="50"/>
      <c r="R496" s="108"/>
      <c r="S496" s="109"/>
    </row>
    <row r="497" spans="1:19" ht="45.6" thickBot="1">
      <c r="A497" s="177">
        <f t="shared" si="261"/>
        <v>450</v>
      </c>
      <c r="B497" s="104"/>
      <c r="C497" s="420" t="s">
        <v>272</v>
      </c>
      <c r="D497" s="319"/>
      <c r="E497" s="320" t="s">
        <v>34</v>
      </c>
      <c r="F497" s="416">
        <v>1</v>
      </c>
      <c r="G497" s="423">
        <v>22</v>
      </c>
      <c r="H497" s="418">
        <f t="shared" si="255"/>
        <v>0</v>
      </c>
      <c r="I497" s="323">
        <f t="shared" si="256"/>
        <v>0</v>
      </c>
      <c r="J497" s="324">
        <f t="shared" si="257"/>
        <v>0</v>
      </c>
      <c r="K497" s="323">
        <f t="shared" si="258"/>
        <v>0</v>
      </c>
      <c r="L497" s="325">
        <f t="shared" si="259"/>
        <v>0</v>
      </c>
      <c r="M497" s="326">
        <f t="shared" si="260"/>
        <v>0</v>
      </c>
      <c r="N497" s="69"/>
      <c r="O497" s="469"/>
      <c r="P497" s="470"/>
      <c r="Q497" s="50"/>
      <c r="R497" s="108"/>
      <c r="S497" s="109"/>
    </row>
    <row r="498" spans="1:19" ht="16.2" thickBot="1">
      <c r="A498" s="177">
        <f t="shared" si="261"/>
        <v>451</v>
      </c>
      <c r="B498" s="104"/>
      <c r="C498" s="340" t="s">
        <v>273</v>
      </c>
      <c r="D498" s="319"/>
      <c r="E498" s="320" t="s">
        <v>34</v>
      </c>
      <c r="F498" s="416">
        <v>1</v>
      </c>
      <c r="G498" s="417">
        <v>60</v>
      </c>
      <c r="H498" s="418">
        <f t="shared" si="255"/>
        <v>0</v>
      </c>
      <c r="I498" s="323">
        <f t="shared" si="256"/>
        <v>0</v>
      </c>
      <c r="J498" s="324">
        <f t="shared" si="257"/>
        <v>0</v>
      </c>
      <c r="K498" s="323">
        <f t="shared" si="258"/>
        <v>0</v>
      </c>
      <c r="L498" s="325">
        <f t="shared" si="259"/>
        <v>0</v>
      </c>
      <c r="M498" s="326">
        <f t="shared" si="260"/>
        <v>0</v>
      </c>
      <c r="N498" s="69"/>
      <c r="O498" s="469"/>
      <c r="P498" s="470"/>
      <c r="Q498" s="50"/>
      <c r="R498" s="108"/>
      <c r="S498" s="109"/>
    </row>
    <row r="499" spans="1:19" ht="16.2" thickBot="1">
      <c r="A499" s="177">
        <f t="shared" si="261"/>
        <v>452</v>
      </c>
      <c r="B499" s="139"/>
      <c r="C499" s="341" t="s">
        <v>274</v>
      </c>
      <c r="D499" s="307"/>
      <c r="E499" s="308" t="s">
        <v>34</v>
      </c>
      <c r="F499" s="424">
        <v>1</v>
      </c>
      <c r="G499" s="425">
        <v>47</v>
      </c>
      <c r="H499" s="426">
        <f t="shared" si="255"/>
        <v>0</v>
      </c>
      <c r="I499" s="331">
        <f t="shared" si="256"/>
        <v>0</v>
      </c>
      <c r="J499" s="332">
        <f t="shared" si="257"/>
        <v>0</v>
      </c>
      <c r="K499" s="331">
        <f t="shared" si="258"/>
        <v>0</v>
      </c>
      <c r="L499" s="333">
        <f t="shared" si="259"/>
        <v>0</v>
      </c>
      <c r="M499" s="334">
        <f t="shared" si="260"/>
        <v>0</v>
      </c>
      <c r="N499" s="69"/>
      <c r="O499" s="469"/>
      <c r="P499" s="470"/>
      <c r="Q499" s="50"/>
      <c r="R499" s="178"/>
      <c r="S499" s="179"/>
    </row>
    <row r="500" spans="1:19" s="91" customFormat="1" ht="27.75" customHeight="1" thickBot="1">
      <c r="A500" s="174"/>
      <c r="B500" s="101"/>
      <c r="C500" s="557" t="s">
        <v>275</v>
      </c>
      <c r="D500" s="557"/>
      <c r="E500" s="557"/>
      <c r="F500" s="557"/>
      <c r="G500" s="174"/>
      <c r="H500" s="101"/>
      <c r="I500" s="101"/>
      <c r="J500" s="101"/>
      <c r="K500" s="101"/>
      <c r="L500" s="101"/>
      <c r="M500" s="102"/>
      <c r="N500" s="90"/>
      <c r="O500" s="471"/>
      <c r="P500" s="470"/>
      <c r="Q500" s="50"/>
    </row>
    <row r="501" spans="1:19" ht="16.2" thickBot="1">
      <c r="A501" s="175">
        <f>A499+1</f>
        <v>453</v>
      </c>
      <c r="B501" s="94"/>
      <c r="C501" s="427" t="s">
        <v>276</v>
      </c>
      <c r="D501" s="302"/>
      <c r="E501" s="303" t="s">
        <v>55</v>
      </c>
      <c r="F501" s="198">
        <v>1</v>
      </c>
      <c r="G501" s="428">
        <v>3000</v>
      </c>
      <c r="H501" s="313">
        <f t="shared" ref="H501:H507" si="262">O501/$L$4</f>
        <v>0</v>
      </c>
      <c r="I501" s="314">
        <f t="shared" ref="I501:I507" si="263">H501*G501</f>
        <v>0</v>
      </c>
      <c r="J501" s="315">
        <f t="shared" ref="J501:J507" si="264">P501/$L$4</f>
        <v>0</v>
      </c>
      <c r="K501" s="314">
        <f t="shared" ref="K501:K507" si="265">J501*G501</f>
        <v>0</v>
      </c>
      <c r="L501" s="316">
        <f t="shared" ref="L501:L507" si="266">I501+K501</f>
        <v>0</v>
      </c>
      <c r="M501" s="317">
        <f t="shared" ref="M501:M507" si="267">L501/G501</f>
        <v>0</v>
      </c>
      <c r="N501" s="69"/>
      <c r="O501" s="469"/>
      <c r="P501" s="470"/>
      <c r="Q501" s="50"/>
      <c r="R501" s="99"/>
      <c r="S501" s="100"/>
    </row>
    <row r="502" spans="1:19" ht="16.2" thickBot="1">
      <c r="A502" s="177">
        <f t="shared" ref="A502:A507" si="268">A501+1</f>
        <v>454</v>
      </c>
      <c r="B502" s="104"/>
      <c r="C502" s="429" t="s">
        <v>277</v>
      </c>
      <c r="D502" s="319"/>
      <c r="E502" s="320" t="s">
        <v>34</v>
      </c>
      <c r="F502" s="208">
        <v>1</v>
      </c>
      <c r="G502" s="410">
        <v>1</v>
      </c>
      <c r="H502" s="322">
        <f t="shared" si="262"/>
        <v>0</v>
      </c>
      <c r="I502" s="323">
        <f t="shared" si="263"/>
        <v>0</v>
      </c>
      <c r="J502" s="324">
        <f t="shared" si="264"/>
        <v>0</v>
      </c>
      <c r="K502" s="323">
        <f t="shared" si="265"/>
        <v>0</v>
      </c>
      <c r="L502" s="325">
        <f t="shared" si="266"/>
        <v>0</v>
      </c>
      <c r="M502" s="326">
        <f t="shared" si="267"/>
        <v>0</v>
      </c>
      <c r="N502" s="69"/>
      <c r="O502" s="469"/>
      <c r="P502" s="470"/>
      <c r="Q502" s="50"/>
      <c r="R502" s="108"/>
      <c r="S502" s="109"/>
    </row>
    <row r="503" spans="1:19" ht="16.2" thickBot="1">
      <c r="A503" s="177">
        <f t="shared" si="268"/>
        <v>455</v>
      </c>
      <c r="B503" s="104"/>
      <c r="C503" s="340" t="s">
        <v>278</v>
      </c>
      <c r="D503" s="319"/>
      <c r="E503" s="320" t="s">
        <v>34</v>
      </c>
      <c r="F503" s="208">
        <v>1</v>
      </c>
      <c r="G503" s="321">
        <v>2</v>
      </c>
      <c r="H503" s="322">
        <f t="shared" si="262"/>
        <v>0</v>
      </c>
      <c r="I503" s="323">
        <f t="shared" si="263"/>
        <v>0</v>
      </c>
      <c r="J503" s="324">
        <f t="shared" si="264"/>
        <v>0</v>
      </c>
      <c r="K503" s="323">
        <f t="shared" si="265"/>
        <v>0</v>
      </c>
      <c r="L503" s="325">
        <f t="shared" si="266"/>
        <v>0</v>
      </c>
      <c r="M503" s="326">
        <f t="shared" si="267"/>
        <v>0</v>
      </c>
      <c r="N503" s="69"/>
      <c r="O503" s="469"/>
      <c r="P503" s="470"/>
      <c r="Q503" s="50"/>
      <c r="R503" s="108"/>
      <c r="S503" s="109"/>
    </row>
    <row r="504" spans="1:19" ht="16.2" thickBot="1">
      <c r="A504" s="177">
        <f t="shared" si="268"/>
        <v>456</v>
      </c>
      <c r="B504" s="104"/>
      <c r="C504" s="340" t="s">
        <v>279</v>
      </c>
      <c r="D504" s="319"/>
      <c r="E504" s="320" t="s">
        <v>34</v>
      </c>
      <c r="F504" s="208">
        <v>1</v>
      </c>
      <c r="G504" s="321">
        <v>2</v>
      </c>
      <c r="H504" s="322">
        <f t="shared" si="262"/>
        <v>0</v>
      </c>
      <c r="I504" s="323">
        <f t="shared" si="263"/>
        <v>0</v>
      </c>
      <c r="J504" s="324">
        <f t="shared" si="264"/>
        <v>0</v>
      </c>
      <c r="K504" s="323">
        <f t="shared" si="265"/>
        <v>0</v>
      </c>
      <c r="L504" s="325">
        <f t="shared" si="266"/>
        <v>0</v>
      </c>
      <c r="M504" s="326">
        <f t="shared" si="267"/>
        <v>0</v>
      </c>
      <c r="N504" s="69"/>
      <c r="O504" s="469"/>
      <c r="P504" s="470"/>
      <c r="Q504" s="50"/>
      <c r="R504" s="108"/>
      <c r="S504" s="109"/>
    </row>
    <row r="505" spans="1:19" ht="16.2" thickBot="1">
      <c r="A505" s="177">
        <f t="shared" si="268"/>
        <v>457</v>
      </c>
      <c r="B505" s="104"/>
      <c r="C505" s="340" t="s">
        <v>280</v>
      </c>
      <c r="D505" s="319"/>
      <c r="E505" s="320" t="s">
        <v>34</v>
      </c>
      <c r="F505" s="208">
        <v>1</v>
      </c>
      <c r="G505" s="321">
        <v>4</v>
      </c>
      <c r="H505" s="322">
        <f t="shared" si="262"/>
        <v>0</v>
      </c>
      <c r="I505" s="323">
        <f t="shared" si="263"/>
        <v>0</v>
      </c>
      <c r="J505" s="324">
        <f t="shared" si="264"/>
        <v>0</v>
      </c>
      <c r="K505" s="323">
        <f t="shared" si="265"/>
        <v>0</v>
      </c>
      <c r="L505" s="325">
        <f t="shared" si="266"/>
        <v>0</v>
      </c>
      <c r="M505" s="326">
        <f t="shared" si="267"/>
        <v>0</v>
      </c>
      <c r="N505" s="69"/>
      <c r="O505" s="469"/>
      <c r="P505" s="470"/>
      <c r="Q505" s="50"/>
      <c r="R505" s="108"/>
      <c r="S505" s="109"/>
    </row>
    <row r="506" spans="1:19" ht="16.2" thickBot="1">
      <c r="A506" s="177">
        <f t="shared" si="268"/>
        <v>458</v>
      </c>
      <c r="B506" s="104"/>
      <c r="C506" s="340" t="s">
        <v>281</v>
      </c>
      <c r="D506" s="319"/>
      <c r="E506" s="320" t="s">
        <v>34</v>
      </c>
      <c r="F506" s="208">
        <v>1</v>
      </c>
      <c r="G506" s="321">
        <v>5</v>
      </c>
      <c r="H506" s="322">
        <f t="shared" si="262"/>
        <v>0</v>
      </c>
      <c r="I506" s="323">
        <f t="shared" si="263"/>
        <v>0</v>
      </c>
      <c r="J506" s="324">
        <f t="shared" si="264"/>
        <v>0</v>
      </c>
      <c r="K506" s="323">
        <f t="shared" si="265"/>
        <v>0</v>
      </c>
      <c r="L506" s="325">
        <f t="shared" si="266"/>
        <v>0</v>
      </c>
      <c r="M506" s="326">
        <f t="shared" si="267"/>
        <v>0</v>
      </c>
      <c r="N506" s="69"/>
      <c r="O506" s="469"/>
      <c r="P506" s="470"/>
      <c r="Q506" s="50"/>
      <c r="R506" s="108"/>
      <c r="S506" s="109"/>
    </row>
    <row r="507" spans="1:19" ht="16.2" thickBot="1">
      <c r="A507" s="430">
        <f t="shared" si="268"/>
        <v>459</v>
      </c>
      <c r="B507" s="139"/>
      <c r="C507" s="341" t="s">
        <v>282</v>
      </c>
      <c r="D507" s="307"/>
      <c r="E507" s="308" t="s">
        <v>34</v>
      </c>
      <c r="F507" s="223">
        <v>1</v>
      </c>
      <c r="G507" s="342">
        <v>60</v>
      </c>
      <c r="H507" s="330">
        <f t="shared" si="262"/>
        <v>0</v>
      </c>
      <c r="I507" s="331">
        <f t="shared" si="263"/>
        <v>0</v>
      </c>
      <c r="J507" s="332">
        <f t="shared" si="264"/>
        <v>0</v>
      </c>
      <c r="K507" s="331">
        <f t="shared" si="265"/>
        <v>0</v>
      </c>
      <c r="L507" s="333">
        <f t="shared" si="266"/>
        <v>0</v>
      </c>
      <c r="M507" s="334">
        <f t="shared" si="267"/>
        <v>0</v>
      </c>
      <c r="N507" s="69"/>
      <c r="O507" s="469"/>
      <c r="P507" s="470"/>
      <c r="Q507" s="50"/>
      <c r="R507" s="108"/>
      <c r="S507" s="109"/>
    </row>
    <row r="508" spans="1:19" s="91" customFormat="1" ht="27.75" customHeight="1" thickBot="1">
      <c r="A508" s="174"/>
      <c r="B508" s="101"/>
      <c r="C508" s="557" t="s">
        <v>283</v>
      </c>
      <c r="D508" s="557"/>
      <c r="E508" s="557"/>
      <c r="F508" s="557"/>
      <c r="G508" s="174"/>
      <c r="H508" s="101"/>
      <c r="I508" s="101"/>
      <c r="J508" s="101"/>
      <c r="K508" s="101"/>
      <c r="L508" s="101"/>
      <c r="M508" s="102"/>
      <c r="N508" s="90"/>
      <c r="O508" s="471"/>
      <c r="P508" s="470"/>
      <c r="Q508" s="50"/>
    </row>
    <row r="509" spans="1:19" ht="16.2" thickBot="1">
      <c r="A509" s="175">
        <f>A507+1</f>
        <v>460</v>
      </c>
      <c r="B509" s="94"/>
      <c r="C509" s="411" t="s">
        <v>284</v>
      </c>
      <c r="D509" s="302"/>
      <c r="E509" s="303" t="s">
        <v>55</v>
      </c>
      <c r="F509" s="198">
        <v>1</v>
      </c>
      <c r="G509" s="312">
        <v>9500</v>
      </c>
      <c r="H509" s="313">
        <f t="shared" ref="H509:H515" si="269">O509/$L$4</f>
        <v>0</v>
      </c>
      <c r="I509" s="314">
        <f t="shared" ref="I509:I515" si="270">H509*G509</f>
        <v>0</v>
      </c>
      <c r="J509" s="315">
        <f t="shared" ref="J509:J515" si="271">P509/$L$4</f>
        <v>0</v>
      </c>
      <c r="K509" s="314">
        <f t="shared" ref="K509:K515" si="272">J509*G509</f>
        <v>0</v>
      </c>
      <c r="L509" s="316">
        <f t="shared" ref="L509:L515" si="273">I509+K509</f>
        <v>0</v>
      </c>
      <c r="M509" s="317">
        <f t="shared" ref="M509:M515" si="274">L509/G509</f>
        <v>0</v>
      </c>
      <c r="N509" s="69"/>
      <c r="O509" s="469"/>
      <c r="P509" s="470"/>
      <c r="Q509" s="50"/>
      <c r="R509" s="99"/>
      <c r="S509" s="100"/>
    </row>
    <row r="510" spans="1:19" ht="18" thickBot="1">
      <c r="A510" s="177">
        <f>A509+1</f>
        <v>461</v>
      </c>
      <c r="B510" s="104"/>
      <c r="C510" s="338" t="s">
        <v>285</v>
      </c>
      <c r="D510" s="319"/>
      <c r="E510" s="320" t="s">
        <v>55</v>
      </c>
      <c r="F510" s="208">
        <v>1</v>
      </c>
      <c r="G510" s="321">
        <v>9500</v>
      </c>
      <c r="H510" s="322">
        <f t="shared" si="269"/>
        <v>0</v>
      </c>
      <c r="I510" s="323">
        <f t="shared" si="270"/>
        <v>0</v>
      </c>
      <c r="J510" s="324">
        <f t="shared" si="271"/>
        <v>0</v>
      </c>
      <c r="K510" s="323">
        <f t="shared" si="272"/>
        <v>0</v>
      </c>
      <c r="L510" s="325">
        <f t="shared" si="273"/>
        <v>0</v>
      </c>
      <c r="M510" s="326">
        <f t="shared" si="274"/>
        <v>0</v>
      </c>
      <c r="N510" s="69"/>
      <c r="O510" s="469"/>
      <c r="P510" s="470"/>
      <c r="Q510" s="50"/>
      <c r="R510" s="108"/>
      <c r="S510" s="109"/>
    </row>
    <row r="511" spans="1:19" ht="16.2" thickBot="1">
      <c r="A511" s="177">
        <f>A510+1</f>
        <v>462</v>
      </c>
      <c r="B511" s="104"/>
      <c r="C511" s="431" t="s">
        <v>286</v>
      </c>
      <c r="D511" s="319"/>
      <c r="E511" s="320" t="s">
        <v>34</v>
      </c>
      <c r="F511" s="208">
        <v>1</v>
      </c>
      <c r="G511" s="410">
        <v>6</v>
      </c>
      <c r="H511" s="322">
        <f t="shared" si="269"/>
        <v>0</v>
      </c>
      <c r="I511" s="323">
        <f t="shared" si="270"/>
        <v>0</v>
      </c>
      <c r="J511" s="324">
        <f t="shared" si="271"/>
        <v>0</v>
      </c>
      <c r="K511" s="323">
        <f t="shared" si="272"/>
        <v>0</v>
      </c>
      <c r="L511" s="325">
        <f t="shared" si="273"/>
        <v>0</v>
      </c>
      <c r="M511" s="326">
        <f t="shared" si="274"/>
        <v>0</v>
      </c>
      <c r="N511" s="69"/>
      <c r="O511" s="469"/>
      <c r="P511" s="470"/>
      <c r="Q511" s="50"/>
      <c r="R511" s="108"/>
      <c r="S511" s="109"/>
    </row>
    <row r="512" spans="1:19" ht="16.2" thickBot="1">
      <c r="A512" s="177">
        <f t="shared" ref="A512:A517" si="275">A511+1</f>
        <v>463</v>
      </c>
      <c r="B512" s="104"/>
      <c r="C512" s="431" t="s">
        <v>287</v>
      </c>
      <c r="D512" s="319"/>
      <c r="E512" s="320" t="s">
        <v>34</v>
      </c>
      <c r="F512" s="208">
        <v>1</v>
      </c>
      <c r="G512" s="410">
        <v>6</v>
      </c>
      <c r="H512" s="322">
        <f t="shared" si="269"/>
        <v>0</v>
      </c>
      <c r="I512" s="323">
        <f t="shared" si="270"/>
        <v>0</v>
      </c>
      <c r="J512" s="324">
        <f t="shared" si="271"/>
        <v>0</v>
      </c>
      <c r="K512" s="323">
        <f t="shared" si="272"/>
        <v>0</v>
      </c>
      <c r="L512" s="325">
        <f t="shared" si="273"/>
        <v>0</v>
      </c>
      <c r="M512" s="326">
        <f t="shared" si="274"/>
        <v>0</v>
      </c>
      <c r="N512" s="69"/>
      <c r="O512" s="469"/>
      <c r="P512" s="470"/>
      <c r="Q512" s="50"/>
      <c r="R512" s="108"/>
      <c r="S512" s="109"/>
    </row>
    <row r="513" spans="1:19" ht="16.2" thickBot="1">
      <c r="A513" s="177">
        <f t="shared" si="275"/>
        <v>464</v>
      </c>
      <c r="B513" s="104"/>
      <c r="C513" s="431" t="s">
        <v>288</v>
      </c>
      <c r="D513" s="319"/>
      <c r="E513" s="320" t="s">
        <v>34</v>
      </c>
      <c r="F513" s="208">
        <v>1</v>
      </c>
      <c r="G513" s="321">
        <v>12</v>
      </c>
      <c r="H513" s="322">
        <f t="shared" si="269"/>
        <v>0</v>
      </c>
      <c r="I513" s="323">
        <f t="shared" si="270"/>
        <v>0</v>
      </c>
      <c r="J513" s="324">
        <f t="shared" si="271"/>
        <v>0</v>
      </c>
      <c r="K513" s="323">
        <f t="shared" si="272"/>
        <v>0</v>
      </c>
      <c r="L513" s="325">
        <f t="shared" si="273"/>
        <v>0</v>
      </c>
      <c r="M513" s="326">
        <f t="shared" si="274"/>
        <v>0</v>
      </c>
      <c r="N513" s="69"/>
      <c r="O513" s="469"/>
      <c r="P513" s="470"/>
      <c r="Q513" s="50"/>
      <c r="R513" s="108"/>
      <c r="S513" s="109"/>
    </row>
    <row r="514" spans="1:19" ht="16.2" thickBot="1">
      <c r="A514" s="177">
        <f t="shared" si="275"/>
        <v>465</v>
      </c>
      <c r="B514" s="104"/>
      <c r="C514" s="432" t="s">
        <v>289</v>
      </c>
      <c r="D514" s="319"/>
      <c r="E514" s="320" t="s">
        <v>34</v>
      </c>
      <c r="F514" s="208">
        <v>1</v>
      </c>
      <c r="G514" s="321">
        <v>16</v>
      </c>
      <c r="H514" s="322">
        <f t="shared" si="269"/>
        <v>0</v>
      </c>
      <c r="I514" s="323">
        <f t="shared" si="270"/>
        <v>0</v>
      </c>
      <c r="J514" s="324">
        <f t="shared" si="271"/>
        <v>0</v>
      </c>
      <c r="K514" s="323">
        <f t="shared" si="272"/>
        <v>0</v>
      </c>
      <c r="L514" s="325">
        <f t="shared" si="273"/>
        <v>0</v>
      </c>
      <c r="M514" s="326">
        <f t="shared" si="274"/>
        <v>0</v>
      </c>
      <c r="N514" s="69"/>
      <c r="O514" s="469"/>
      <c r="P514" s="470"/>
      <c r="Q514" s="50"/>
      <c r="R514" s="108"/>
      <c r="S514" s="109"/>
    </row>
    <row r="515" spans="1:19" ht="16.2" thickBot="1">
      <c r="A515" s="177">
        <f t="shared" si="275"/>
        <v>466</v>
      </c>
      <c r="B515" s="139"/>
      <c r="C515" s="433" t="s">
        <v>290</v>
      </c>
      <c r="D515" s="307"/>
      <c r="E515" s="308" t="s">
        <v>34</v>
      </c>
      <c r="F515" s="223">
        <v>1</v>
      </c>
      <c r="G515" s="342">
        <v>155</v>
      </c>
      <c r="H515" s="330">
        <f t="shared" si="269"/>
        <v>0</v>
      </c>
      <c r="I515" s="331">
        <f t="shared" si="270"/>
        <v>0</v>
      </c>
      <c r="J515" s="332">
        <f t="shared" si="271"/>
        <v>0</v>
      </c>
      <c r="K515" s="331">
        <f t="shared" si="272"/>
        <v>0</v>
      </c>
      <c r="L515" s="333">
        <f t="shared" si="273"/>
        <v>0</v>
      </c>
      <c r="M515" s="334">
        <f t="shared" si="274"/>
        <v>0</v>
      </c>
      <c r="N515" s="69"/>
      <c r="O515" s="469"/>
      <c r="P515" s="470"/>
      <c r="Q515" s="50"/>
      <c r="R515" s="108"/>
      <c r="S515" s="109"/>
    </row>
    <row r="516" spans="1:19" ht="16.2" thickBot="1">
      <c r="A516" s="177">
        <f t="shared" si="275"/>
        <v>467</v>
      </c>
      <c r="B516" s="104"/>
      <c r="C516" s="502" t="s">
        <v>265</v>
      </c>
      <c r="D516" s="319"/>
      <c r="E516" s="320" t="s">
        <v>34</v>
      </c>
      <c r="F516" s="208">
        <v>1</v>
      </c>
      <c r="G516" s="321">
        <v>1</v>
      </c>
      <c r="H516" s="322">
        <f t="shared" ref="H516:H517" si="276">O516/$L$4</f>
        <v>0</v>
      </c>
      <c r="I516" s="323">
        <f t="shared" ref="I516:I517" si="277">H516*G516</f>
        <v>0</v>
      </c>
      <c r="J516" s="324">
        <f t="shared" ref="J516:J517" si="278">P516/$L$4</f>
        <v>0</v>
      </c>
      <c r="K516" s="323">
        <f t="shared" ref="K516:K517" si="279">J516*G516</f>
        <v>0</v>
      </c>
      <c r="L516" s="325">
        <f t="shared" ref="L516:L517" si="280">I516+K516</f>
        <v>0</v>
      </c>
      <c r="M516" s="326">
        <f t="shared" ref="M516:M517" si="281">L516/G516</f>
        <v>0</v>
      </c>
      <c r="N516" s="69"/>
      <c r="O516" s="469"/>
      <c r="P516" s="470"/>
      <c r="Q516" s="50"/>
      <c r="R516" s="108"/>
      <c r="S516" s="109"/>
    </row>
    <row r="517" spans="1:19" ht="16.2" thickBot="1">
      <c r="A517" s="177">
        <f t="shared" si="275"/>
        <v>468</v>
      </c>
      <c r="B517" s="139"/>
      <c r="C517" s="503" t="s">
        <v>795</v>
      </c>
      <c r="D517" s="307"/>
      <c r="E517" s="308" t="s">
        <v>34</v>
      </c>
      <c r="F517" s="223">
        <v>1</v>
      </c>
      <c r="G517" s="342">
        <v>3</v>
      </c>
      <c r="H517" s="330">
        <f t="shared" si="276"/>
        <v>0</v>
      </c>
      <c r="I517" s="331">
        <f t="shared" si="277"/>
        <v>0</v>
      </c>
      <c r="J517" s="332">
        <f t="shared" si="278"/>
        <v>0</v>
      </c>
      <c r="K517" s="331">
        <f t="shared" si="279"/>
        <v>0</v>
      </c>
      <c r="L517" s="333">
        <f t="shared" si="280"/>
        <v>0</v>
      </c>
      <c r="M517" s="334">
        <f t="shared" si="281"/>
        <v>0</v>
      </c>
      <c r="N517" s="69"/>
      <c r="O517" s="469"/>
      <c r="P517" s="470"/>
      <c r="Q517" s="50"/>
      <c r="R517" s="108"/>
      <c r="S517" s="109"/>
    </row>
    <row r="518" spans="1:19" s="91" customFormat="1" ht="27.75" customHeight="1" thickBot="1">
      <c r="A518" s="174"/>
      <c r="B518" s="101"/>
      <c r="C518" s="556" t="s">
        <v>291</v>
      </c>
      <c r="D518" s="554"/>
      <c r="E518" s="554"/>
      <c r="F518" s="555"/>
      <c r="G518" s="174"/>
      <c r="H518" s="101"/>
      <c r="I518" s="101"/>
      <c r="J518" s="101"/>
      <c r="K518" s="101"/>
      <c r="L518" s="101"/>
      <c r="M518" s="102"/>
      <c r="N518" s="90"/>
      <c r="O518" s="471"/>
      <c r="P518" s="470"/>
      <c r="Q518" s="50"/>
    </row>
    <row r="519" spans="1:19" ht="18" thickBot="1">
      <c r="A519" s="177">
        <f>A517+1</f>
        <v>469</v>
      </c>
      <c r="B519" s="94"/>
      <c r="C519" s="434" t="s">
        <v>292</v>
      </c>
      <c r="D519" s="302"/>
      <c r="E519" s="303" t="s">
        <v>55</v>
      </c>
      <c r="F519" s="198">
        <v>1</v>
      </c>
      <c r="G519" s="435">
        <v>4500</v>
      </c>
      <c r="H519" s="313">
        <f t="shared" ref="H519:H528" si="282">O519/$L$4</f>
        <v>0</v>
      </c>
      <c r="I519" s="314">
        <f t="shared" ref="I519:I528" si="283">H519*G519</f>
        <v>0</v>
      </c>
      <c r="J519" s="315">
        <f t="shared" ref="J519:J528" si="284">P519/$L$4</f>
        <v>0</v>
      </c>
      <c r="K519" s="314">
        <f t="shared" ref="K519:K528" si="285">J519*G519</f>
        <v>0</v>
      </c>
      <c r="L519" s="316">
        <f t="shared" ref="L519:L528" si="286">I519+K519</f>
        <v>0</v>
      </c>
      <c r="M519" s="317">
        <f t="shared" ref="M519:M528" si="287">L519/G519</f>
        <v>0</v>
      </c>
      <c r="N519" s="69"/>
      <c r="O519" s="469"/>
      <c r="P519" s="470"/>
      <c r="Q519" s="50"/>
      <c r="R519" s="99"/>
      <c r="S519" s="100"/>
    </row>
    <row r="520" spans="1:19" ht="16.2" thickBot="1">
      <c r="A520" s="177">
        <f>A519+1</f>
        <v>470</v>
      </c>
      <c r="B520" s="104"/>
      <c r="C520" s="420" t="s">
        <v>293</v>
      </c>
      <c r="D520" s="319"/>
      <c r="E520" s="320" t="s">
        <v>34</v>
      </c>
      <c r="F520" s="208">
        <v>1</v>
      </c>
      <c r="G520" s="327">
        <v>1</v>
      </c>
      <c r="H520" s="322">
        <f t="shared" si="282"/>
        <v>0</v>
      </c>
      <c r="I520" s="323">
        <f t="shared" si="283"/>
        <v>0</v>
      </c>
      <c r="J520" s="324">
        <f t="shared" si="284"/>
        <v>0</v>
      </c>
      <c r="K520" s="323">
        <f t="shared" si="285"/>
        <v>0</v>
      </c>
      <c r="L520" s="325">
        <f t="shared" si="286"/>
        <v>0</v>
      </c>
      <c r="M520" s="326">
        <f t="shared" si="287"/>
        <v>0</v>
      </c>
      <c r="N520" s="69"/>
      <c r="O520" s="469"/>
      <c r="P520" s="470"/>
      <c r="Q520" s="50"/>
      <c r="R520" s="108"/>
      <c r="S520" s="109"/>
    </row>
    <row r="521" spans="1:19" ht="16.2" thickBot="1">
      <c r="A521" s="177">
        <f t="shared" ref="A521:A527" si="288">A520+1</f>
        <v>471</v>
      </c>
      <c r="B521" s="104"/>
      <c r="C521" s="420" t="s">
        <v>294</v>
      </c>
      <c r="D521" s="319"/>
      <c r="E521" s="320" t="s">
        <v>34</v>
      </c>
      <c r="F521" s="208">
        <v>1</v>
      </c>
      <c r="G521" s="327">
        <v>1</v>
      </c>
      <c r="H521" s="322">
        <f t="shared" si="282"/>
        <v>0</v>
      </c>
      <c r="I521" s="323">
        <f t="shared" si="283"/>
        <v>0</v>
      </c>
      <c r="J521" s="324">
        <f t="shared" si="284"/>
        <v>0</v>
      </c>
      <c r="K521" s="323">
        <f t="shared" si="285"/>
        <v>0</v>
      </c>
      <c r="L521" s="325">
        <f t="shared" si="286"/>
        <v>0</v>
      </c>
      <c r="M521" s="326">
        <f t="shared" si="287"/>
        <v>0</v>
      </c>
      <c r="N521" s="69"/>
      <c r="O521" s="469"/>
      <c r="P521" s="470"/>
      <c r="Q521" s="50"/>
      <c r="R521" s="108"/>
      <c r="S521" s="109"/>
    </row>
    <row r="522" spans="1:19" ht="16.2" thickBot="1">
      <c r="A522" s="177">
        <f t="shared" si="288"/>
        <v>472</v>
      </c>
      <c r="B522" s="104"/>
      <c r="C522" s="420" t="s">
        <v>295</v>
      </c>
      <c r="D522" s="319"/>
      <c r="E522" s="320" t="s">
        <v>34</v>
      </c>
      <c r="F522" s="208">
        <v>1</v>
      </c>
      <c r="G522" s="327">
        <v>1</v>
      </c>
      <c r="H522" s="322">
        <f t="shared" si="282"/>
        <v>0</v>
      </c>
      <c r="I522" s="323">
        <f t="shared" si="283"/>
        <v>0</v>
      </c>
      <c r="J522" s="324">
        <f t="shared" si="284"/>
        <v>0</v>
      </c>
      <c r="K522" s="323">
        <f t="shared" si="285"/>
        <v>0</v>
      </c>
      <c r="L522" s="325">
        <f t="shared" si="286"/>
        <v>0</v>
      </c>
      <c r="M522" s="326">
        <f t="shared" si="287"/>
        <v>0</v>
      </c>
      <c r="N522" s="69"/>
      <c r="O522" s="469"/>
      <c r="P522" s="470"/>
      <c r="Q522" s="50"/>
      <c r="R522" s="108"/>
      <c r="S522" s="109"/>
    </row>
    <row r="523" spans="1:19" ht="16.2" thickBot="1">
      <c r="A523" s="177">
        <f t="shared" si="288"/>
        <v>473</v>
      </c>
      <c r="B523" s="104"/>
      <c r="C523" s="420" t="s">
        <v>296</v>
      </c>
      <c r="D523" s="319"/>
      <c r="E523" s="320" t="s">
        <v>34</v>
      </c>
      <c r="F523" s="208">
        <v>1</v>
      </c>
      <c r="G523" s="327">
        <v>1</v>
      </c>
      <c r="H523" s="322">
        <f t="shared" si="282"/>
        <v>0</v>
      </c>
      <c r="I523" s="323">
        <f t="shared" si="283"/>
        <v>0</v>
      </c>
      <c r="J523" s="324">
        <f t="shared" si="284"/>
        <v>0</v>
      </c>
      <c r="K523" s="323">
        <f t="shared" si="285"/>
        <v>0</v>
      </c>
      <c r="L523" s="325">
        <f t="shared" si="286"/>
        <v>0</v>
      </c>
      <c r="M523" s="326">
        <f t="shared" si="287"/>
        <v>0</v>
      </c>
      <c r="N523" s="69"/>
      <c r="O523" s="469"/>
      <c r="P523" s="470"/>
      <c r="Q523" s="50"/>
      <c r="R523" s="108"/>
      <c r="S523" s="109"/>
    </row>
    <row r="524" spans="1:19" ht="16.2" thickBot="1">
      <c r="A524" s="177">
        <f t="shared" si="288"/>
        <v>474</v>
      </c>
      <c r="B524" s="104"/>
      <c r="C524" s="420" t="s">
        <v>297</v>
      </c>
      <c r="D524" s="319"/>
      <c r="E524" s="320" t="s">
        <v>34</v>
      </c>
      <c r="F524" s="208">
        <v>1</v>
      </c>
      <c r="G524" s="327">
        <v>1</v>
      </c>
      <c r="H524" s="322">
        <f t="shared" si="282"/>
        <v>0</v>
      </c>
      <c r="I524" s="323">
        <f t="shared" si="283"/>
        <v>0</v>
      </c>
      <c r="J524" s="324">
        <f t="shared" si="284"/>
        <v>0</v>
      </c>
      <c r="K524" s="323">
        <f t="shared" si="285"/>
        <v>0</v>
      </c>
      <c r="L524" s="325">
        <f t="shared" si="286"/>
        <v>0</v>
      </c>
      <c r="M524" s="326">
        <f t="shared" si="287"/>
        <v>0</v>
      </c>
      <c r="N524" s="69"/>
      <c r="O524" s="469"/>
      <c r="P524" s="470"/>
      <c r="Q524" s="50"/>
      <c r="R524" s="108"/>
      <c r="S524" s="109"/>
    </row>
    <row r="525" spans="1:19" ht="16.2" thickBot="1">
      <c r="A525" s="177">
        <f t="shared" si="288"/>
        <v>475</v>
      </c>
      <c r="B525" s="104"/>
      <c r="C525" s="436" t="s">
        <v>298</v>
      </c>
      <c r="D525" s="319"/>
      <c r="E525" s="320" t="s">
        <v>34</v>
      </c>
      <c r="F525" s="208">
        <v>1</v>
      </c>
      <c r="G525" s="327">
        <v>1</v>
      </c>
      <c r="H525" s="322">
        <f t="shared" si="282"/>
        <v>0</v>
      </c>
      <c r="I525" s="323">
        <f t="shared" si="283"/>
        <v>0</v>
      </c>
      <c r="J525" s="324">
        <f t="shared" si="284"/>
        <v>0</v>
      </c>
      <c r="K525" s="323">
        <f t="shared" si="285"/>
        <v>0</v>
      </c>
      <c r="L525" s="325">
        <f t="shared" si="286"/>
        <v>0</v>
      </c>
      <c r="M525" s="326">
        <f t="shared" si="287"/>
        <v>0</v>
      </c>
      <c r="N525" s="69"/>
      <c r="O525" s="469"/>
      <c r="P525" s="470"/>
      <c r="Q525" s="50"/>
      <c r="R525" s="108"/>
      <c r="S525" s="109"/>
    </row>
    <row r="526" spans="1:19" ht="16.2" thickBot="1">
      <c r="A526" s="177">
        <f t="shared" si="288"/>
        <v>476</v>
      </c>
      <c r="B526" s="104"/>
      <c r="C526" s="420" t="s">
        <v>299</v>
      </c>
      <c r="D526" s="319"/>
      <c r="E526" s="320" t="s">
        <v>34</v>
      </c>
      <c r="F526" s="208">
        <v>1</v>
      </c>
      <c r="G526" s="327">
        <v>6</v>
      </c>
      <c r="H526" s="322">
        <f t="shared" si="282"/>
        <v>0</v>
      </c>
      <c r="I526" s="323">
        <f t="shared" si="283"/>
        <v>0</v>
      </c>
      <c r="J526" s="324">
        <f t="shared" si="284"/>
        <v>0</v>
      </c>
      <c r="K526" s="323">
        <f t="shared" si="285"/>
        <v>0</v>
      </c>
      <c r="L526" s="325">
        <f t="shared" si="286"/>
        <v>0</v>
      </c>
      <c r="M526" s="326">
        <f t="shared" si="287"/>
        <v>0</v>
      </c>
      <c r="N526" s="69"/>
      <c r="O526" s="469"/>
      <c r="P526" s="470"/>
      <c r="Q526" s="50"/>
      <c r="R526" s="108"/>
      <c r="S526" s="109"/>
    </row>
    <row r="527" spans="1:19" ht="16.2" thickBot="1">
      <c r="A527" s="177">
        <f t="shared" si="288"/>
        <v>477</v>
      </c>
      <c r="B527" s="104"/>
      <c r="C527" s="420" t="s">
        <v>300</v>
      </c>
      <c r="D527" s="319"/>
      <c r="E527" s="320" t="s">
        <v>34</v>
      </c>
      <c r="F527" s="208">
        <v>1</v>
      </c>
      <c r="G527" s="327">
        <v>195</v>
      </c>
      <c r="H527" s="322">
        <f t="shared" si="282"/>
        <v>0</v>
      </c>
      <c r="I527" s="323">
        <f t="shared" si="283"/>
        <v>0</v>
      </c>
      <c r="J527" s="324">
        <f t="shared" si="284"/>
        <v>0</v>
      </c>
      <c r="K527" s="323">
        <f t="shared" si="285"/>
        <v>0</v>
      </c>
      <c r="L527" s="325">
        <f t="shared" si="286"/>
        <v>0</v>
      </c>
      <c r="M527" s="326">
        <f t="shared" si="287"/>
        <v>0</v>
      </c>
      <c r="N527" s="69"/>
      <c r="O527" s="469"/>
      <c r="P527" s="470"/>
      <c r="Q527" s="50"/>
      <c r="R527" s="178"/>
      <c r="S527" s="179"/>
    </row>
    <row r="528" spans="1:19" ht="16.2" thickBot="1">
      <c r="A528" s="430">
        <f>A527+1</f>
        <v>478</v>
      </c>
      <c r="B528" s="139"/>
      <c r="C528" s="437" t="s">
        <v>301</v>
      </c>
      <c r="D528" s="307"/>
      <c r="E528" s="308" t="s">
        <v>34</v>
      </c>
      <c r="F528" s="223">
        <v>1</v>
      </c>
      <c r="G528" s="329">
        <v>56</v>
      </c>
      <c r="H528" s="330">
        <f t="shared" si="282"/>
        <v>0</v>
      </c>
      <c r="I528" s="331">
        <f t="shared" si="283"/>
        <v>0</v>
      </c>
      <c r="J528" s="332">
        <f t="shared" si="284"/>
        <v>0</v>
      </c>
      <c r="K528" s="331">
        <f t="shared" si="285"/>
        <v>0</v>
      </c>
      <c r="L528" s="333">
        <f t="shared" si="286"/>
        <v>0</v>
      </c>
      <c r="M528" s="334">
        <f t="shared" si="287"/>
        <v>0</v>
      </c>
      <c r="N528" s="69"/>
      <c r="O528" s="469"/>
      <c r="P528" s="470"/>
      <c r="Q528" s="50"/>
      <c r="R528" s="108"/>
      <c r="S528" s="109"/>
    </row>
    <row r="529" spans="1:19" s="91" customFormat="1" ht="27.75" customHeight="1" thickBot="1">
      <c r="A529" s="174"/>
      <c r="B529" s="101"/>
      <c r="C529" s="557" t="s">
        <v>302</v>
      </c>
      <c r="D529" s="557"/>
      <c r="E529" s="557"/>
      <c r="F529" s="557"/>
      <c r="G529" s="174"/>
      <c r="H529" s="101"/>
      <c r="I529" s="101"/>
      <c r="J529" s="101"/>
      <c r="K529" s="101"/>
      <c r="L529" s="101"/>
      <c r="M529" s="102"/>
      <c r="N529" s="90"/>
      <c r="O529" s="471"/>
      <c r="P529" s="470"/>
      <c r="Q529" s="50"/>
    </row>
    <row r="530" spans="1:19" ht="16.8" thickBot="1">
      <c r="A530" s="175">
        <f>A528+1</f>
        <v>479</v>
      </c>
      <c r="B530" s="94"/>
      <c r="C530" s="409" t="s">
        <v>303</v>
      </c>
      <c r="D530" s="302"/>
      <c r="E530" s="303" t="s">
        <v>34</v>
      </c>
      <c r="F530" s="198">
        <v>1</v>
      </c>
      <c r="G530" s="438">
        <v>388</v>
      </c>
      <c r="H530" s="313">
        <f t="shared" ref="H530:H552" si="289">O530/$L$4</f>
        <v>0</v>
      </c>
      <c r="I530" s="314">
        <f t="shared" ref="I530:I552" si="290">H530*G530</f>
        <v>0</v>
      </c>
      <c r="J530" s="315">
        <f t="shared" ref="J530:J552" si="291">P530/$L$4</f>
        <v>0</v>
      </c>
      <c r="K530" s="314">
        <f t="shared" ref="K530:K552" si="292">J530*G530</f>
        <v>0</v>
      </c>
      <c r="L530" s="316">
        <f t="shared" ref="L530:L552" si="293">I530+K530</f>
        <v>0</v>
      </c>
      <c r="M530" s="317">
        <f t="shared" ref="M530:M552" si="294">L530/G530</f>
        <v>0</v>
      </c>
      <c r="N530" s="69"/>
      <c r="O530" s="469"/>
      <c r="P530" s="470"/>
      <c r="Q530" s="50"/>
      <c r="R530" s="99"/>
      <c r="S530" s="100"/>
    </row>
    <row r="531" spans="1:19" ht="16.8" thickBot="1">
      <c r="A531" s="177">
        <f>A530+1</f>
        <v>480</v>
      </c>
      <c r="B531" s="104"/>
      <c r="C531" s="318" t="s">
        <v>304</v>
      </c>
      <c r="D531" s="319"/>
      <c r="E531" s="320" t="s">
        <v>55</v>
      </c>
      <c r="F531" s="208">
        <v>1</v>
      </c>
      <c r="G531" s="410">
        <v>3000</v>
      </c>
      <c r="H531" s="322">
        <f t="shared" si="289"/>
        <v>0</v>
      </c>
      <c r="I531" s="323">
        <f t="shared" si="290"/>
        <v>0</v>
      </c>
      <c r="J531" s="324">
        <f t="shared" si="291"/>
        <v>0</v>
      </c>
      <c r="K531" s="323">
        <f t="shared" si="292"/>
        <v>0</v>
      </c>
      <c r="L531" s="325">
        <f t="shared" si="293"/>
        <v>0</v>
      </c>
      <c r="M531" s="326">
        <f t="shared" si="294"/>
        <v>0</v>
      </c>
      <c r="N531" s="69"/>
      <c r="O531" s="469"/>
      <c r="P531" s="470"/>
      <c r="Q531" s="50"/>
      <c r="R531" s="108"/>
      <c r="S531" s="489"/>
    </row>
    <row r="532" spans="1:19" ht="16.8" thickBot="1">
      <c r="A532" s="177">
        <f>A531+1</f>
        <v>481</v>
      </c>
      <c r="B532" s="104"/>
      <c r="C532" s="318" t="s">
        <v>305</v>
      </c>
      <c r="D532" s="319"/>
      <c r="E532" s="320" t="s">
        <v>55</v>
      </c>
      <c r="F532" s="208">
        <v>1</v>
      </c>
      <c r="G532" s="410">
        <v>3000</v>
      </c>
      <c r="H532" s="322">
        <f t="shared" si="289"/>
        <v>0</v>
      </c>
      <c r="I532" s="323">
        <f t="shared" si="290"/>
        <v>0</v>
      </c>
      <c r="J532" s="324">
        <f t="shared" si="291"/>
        <v>0</v>
      </c>
      <c r="K532" s="323">
        <f t="shared" si="292"/>
        <v>0</v>
      </c>
      <c r="L532" s="325">
        <f t="shared" si="293"/>
        <v>0</v>
      </c>
      <c r="M532" s="326">
        <f t="shared" si="294"/>
        <v>0</v>
      </c>
      <c r="N532" s="69"/>
      <c r="O532" s="469"/>
      <c r="P532" s="470"/>
      <c r="Q532" s="50"/>
      <c r="R532" s="108"/>
      <c r="S532" s="489"/>
    </row>
    <row r="533" spans="1:19" ht="29.4" thickBot="1">
      <c r="A533" s="177">
        <f>A532+1</f>
        <v>482</v>
      </c>
      <c r="B533" s="104"/>
      <c r="C533" s="340" t="s">
        <v>306</v>
      </c>
      <c r="D533" s="319"/>
      <c r="E533" s="320" t="s">
        <v>52</v>
      </c>
      <c r="F533" s="208">
        <v>1</v>
      </c>
      <c r="G533" s="327">
        <v>20</v>
      </c>
      <c r="H533" s="322">
        <f t="shared" si="289"/>
        <v>0</v>
      </c>
      <c r="I533" s="323">
        <f t="shared" si="290"/>
        <v>0</v>
      </c>
      <c r="J533" s="324">
        <f t="shared" si="291"/>
        <v>0</v>
      </c>
      <c r="K533" s="323">
        <f t="shared" si="292"/>
        <v>0</v>
      </c>
      <c r="L533" s="325">
        <f t="shared" si="293"/>
        <v>0</v>
      </c>
      <c r="M533" s="326">
        <f t="shared" si="294"/>
        <v>0</v>
      </c>
      <c r="N533" s="69"/>
      <c r="O533" s="469"/>
      <c r="P533" s="470"/>
      <c r="Q533" s="50"/>
      <c r="R533" s="108"/>
      <c r="S533" s="109"/>
    </row>
    <row r="534" spans="1:19" ht="16.2" thickBot="1">
      <c r="A534" s="177">
        <f>A533+1</f>
        <v>483</v>
      </c>
      <c r="B534" s="104"/>
      <c r="C534" s="340" t="s">
        <v>307</v>
      </c>
      <c r="D534" s="319"/>
      <c r="E534" s="320" t="s">
        <v>55</v>
      </c>
      <c r="F534" s="208">
        <v>1</v>
      </c>
      <c r="G534" s="439">
        <v>700</v>
      </c>
      <c r="H534" s="322">
        <f t="shared" si="289"/>
        <v>0</v>
      </c>
      <c r="I534" s="323">
        <f t="shared" si="290"/>
        <v>0</v>
      </c>
      <c r="J534" s="324">
        <f t="shared" si="291"/>
        <v>0</v>
      </c>
      <c r="K534" s="323">
        <f t="shared" si="292"/>
        <v>0</v>
      </c>
      <c r="L534" s="325">
        <f t="shared" si="293"/>
        <v>0</v>
      </c>
      <c r="M534" s="326">
        <f t="shared" si="294"/>
        <v>0</v>
      </c>
      <c r="N534" s="69"/>
      <c r="O534" s="469"/>
      <c r="P534" s="470"/>
      <c r="Q534" s="50"/>
      <c r="R534" s="108"/>
      <c r="S534" s="109"/>
    </row>
    <row r="535" spans="1:19" ht="29.4" thickBot="1">
      <c r="A535" s="177">
        <f t="shared" ref="A535:A552" si="295">A534+1</f>
        <v>484</v>
      </c>
      <c r="B535" s="104"/>
      <c r="C535" s="340" t="s">
        <v>308</v>
      </c>
      <c r="D535" s="319"/>
      <c r="E535" s="320" t="s">
        <v>52</v>
      </c>
      <c r="F535" s="208">
        <v>1</v>
      </c>
      <c r="G535" s="439">
        <v>500</v>
      </c>
      <c r="H535" s="322">
        <f t="shared" si="289"/>
        <v>0</v>
      </c>
      <c r="I535" s="323">
        <f t="shared" si="290"/>
        <v>0</v>
      </c>
      <c r="J535" s="324">
        <f t="shared" si="291"/>
        <v>0</v>
      </c>
      <c r="K535" s="323">
        <f t="shared" si="292"/>
        <v>0</v>
      </c>
      <c r="L535" s="325">
        <f t="shared" si="293"/>
        <v>0</v>
      </c>
      <c r="M535" s="326">
        <f t="shared" si="294"/>
        <v>0</v>
      </c>
      <c r="N535" s="69"/>
      <c r="O535" s="469"/>
      <c r="P535" s="470"/>
      <c r="Q535" s="50"/>
      <c r="R535" s="108"/>
      <c r="S535" s="109"/>
    </row>
    <row r="536" spans="1:19" ht="16.2" thickBot="1">
      <c r="A536" s="177">
        <f t="shared" si="295"/>
        <v>485</v>
      </c>
      <c r="B536" s="104"/>
      <c r="C536" s="340" t="s">
        <v>309</v>
      </c>
      <c r="D536" s="319"/>
      <c r="E536" s="320" t="s">
        <v>55</v>
      </c>
      <c r="F536" s="208">
        <v>1</v>
      </c>
      <c r="G536" s="439">
        <v>2800</v>
      </c>
      <c r="H536" s="322">
        <f t="shared" si="289"/>
        <v>0</v>
      </c>
      <c r="I536" s="323">
        <f t="shared" si="290"/>
        <v>0</v>
      </c>
      <c r="J536" s="324">
        <f t="shared" si="291"/>
        <v>0</v>
      </c>
      <c r="K536" s="323">
        <f t="shared" si="292"/>
        <v>0</v>
      </c>
      <c r="L536" s="325">
        <f t="shared" si="293"/>
        <v>0</v>
      </c>
      <c r="M536" s="326">
        <f t="shared" si="294"/>
        <v>0</v>
      </c>
      <c r="N536" s="69"/>
      <c r="O536" s="469"/>
      <c r="P536" s="470"/>
      <c r="Q536" s="50"/>
      <c r="R536" s="108"/>
      <c r="S536" s="109"/>
    </row>
    <row r="537" spans="1:19" ht="29.4" thickBot="1">
      <c r="A537" s="177">
        <f t="shared" si="295"/>
        <v>486</v>
      </c>
      <c r="B537" s="104"/>
      <c r="C537" s="340" t="s">
        <v>310</v>
      </c>
      <c r="D537" s="319"/>
      <c r="E537" s="320" t="s">
        <v>52</v>
      </c>
      <c r="F537" s="208">
        <v>1</v>
      </c>
      <c r="G537" s="439">
        <v>1900</v>
      </c>
      <c r="H537" s="322">
        <f t="shared" si="289"/>
        <v>0</v>
      </c>
      <c r="I537" s="323">
        <f t="shared" si="290"/>
        <v>0</v>
      </c>
      <c r="J537" s="324">
        <f t="shared" si="291"/>
        <v>0</v>
      </c>
      <c r="K537" s="323">
        <f t="shared" si="292"/>
        <v>0</v>
      </c>
      <c r="L537" s="325">
        <f t="shared" si="293"/>
        <v>0</v>
      </c>
      <c r="M537" s="326">
        <f t="shared" si="294"/>
        <v>0</v>
      </c>
      <c r="N537" s="69"/>
      <c r="O537" s="469"/>
      <c r="P537" s="470"/>
      <c r="Q537" s="50"/>
      <c r="R537" s="108"/>
      <c r="S537" s="109"/>
    </row>
    <row r="538" spans="1:19" ht="16.2" thickBot="1">
      <c r="A538" s="177">
        <f t="shared" si="295"/>
        <v>487</v>
      </c>
      <c r="B538" s="104"/>
      <c r="C538" s="340" t="s">
        <v>311</v>
      </c>
      <c r="D538" s="319"/>
      <c r="E538" s="320" t="s">
        <v>55</v>
      </c>
      <c r="F538" s="208">
        <v>1</v>
      </c>
      <c r="G538" s="439">
        <v>2200</v>
      </c>
      <c r="H538" s="322">
        <f t="shared" si="289"/>
        <v>0</v>
      </c>
      <c r="I538" s="323">
        <f t="shared" si="290"/>
        <v>0</v>
      </c>
      <c r="J538" s="324">
        <f t="shared" si="291"/>
        <v>0</v>
      </c>
      <c r="K538" s="323">
        <f t="shared" si="292"/>
        <v>0</v>
      </c>
      <c r="L538" s="325">
        <f t="shared" si="293"/>
        <v>0</v>
      </c>
      <c r="M538" s="326">
        <f t="shared" si="294"/>
        <v>0</v>
      </c>
      <c r="N538" s="69"/>
      <c r="O538" s="469"/>
      <c r="P538" s="470"/>
      <c r="Q538" s="50"/>
      <c r="R538" s="178"/>
      <c r="S538" s="179"/>
    </row>
    <row r="539" spans="1:19" ht="29.4" thickBot="1">
      <c r="A539" s="177">
        <f t="shared" si="295"/>
        <v>488</v>
      </c>
      <c r="B539" s="104"/>
      <c r="C539" s="340" t="s">
        <v>312</v>
      </c>
      <c r="D539" s="319"/>
      <c r="E539" s="320" t="s">
        <v>52</v>
      </c>
      <c r="F539" s="208">
        <v>1</v>
      </c>
      <c r="G539" s="439">
        <v>1500</v>
      </c>
      <c r="H539" s="322">
        <f t="shared" si="289"/>
        <v>0</v>
      </c>
      <c r="I539" s="323">
        <f t="shared" si="290"/>
        <v>0</v>
      </c>
      <c r="J539" s="324">
        <f t="shared" si="291"/>
        <v>0</v>
      </c>
      <c r="K539" s="323">
        <f t="shared" si="292"/>
        <v>0</v>
      </c>
      <c r="L539" s="325">
        <f t="shared" si="293"/>
        <v>0</v>
      </c>
      <c r="M539" s="326">
        <f t="shared" si="294"/>
        <v>0</v>
      </c>
      <c r="N539" s="69"/>
      <c r="O539" s="469"/>
      <c r="P539" s="470"/>
      <c r="Q539" s="50"/>
      <c r="R539" s="108"/>
      <c r="S539" s="109"/>
    </row>
    <row r="540" spans="1:19" ht="16.2" thickBot="1">
      <c r="A540" s="177">
        <f t="shared" si="295"/>
        <v>489</v>
      </c>
      <c r="B540" s="104"/>
      <c r="C540" s="340" t="s">
        <v>313</v>
      </c>
      <c r="D540" s="319"/>
      <c r="E540" s="320" t="s">
        <v>55</v>
      </c>
      <c r="F540" s="208">
        <v>1</v>
      </c>
      <c r="G540" s="439">
        <v>100</v>
      </c>
      <c r="H540" s="322">
        <f t="shared" si="289"/>
        <v>0</v>
      </c>
      <c r="I540" s="323">
        <f t="shared" si="290"/>
        <v>0</v>
      </c>
      <c r="J540" s="324">
        <f t="shared" si="291"/>
        <v>0</v>
      </c>
      <c r="K540" s="323">
        <f t="shared" si="292"/>
        <v>0</v>
      </c>
      <c r="L540" s="325">
        <f t="shared" si="293"/>
        <v>0</v>
      </c>
      <c r="M540" s="326">
        <f t="shared" si="294"/>
        <v>0</v>
      </c>
      <c r="N540" s="69"/>
      <c r="O540" s="469"/>
      <c r="P540" s="470"/>
      <c r="Q540" s="50"/>
      <c r="R540" s="108"/>
      <c r="S540" s="109"/>
    </row>
    <row r="541" spans="1:19" ht="16.2" thickBot="1">
      <c r="A541" s="177">
        <f t="shared" si="295"/>
        <v>490</v>
      </c>
      <c r="B541" s="104"/>
      <c r="C541" s="340" t="s">
        <v>314</v>
      </c>
      <c r="D541" s="319"/>
      <c r="E541" s="320" t="s">
        <v>55</v>
      </c>
      <c r="F541" s="208">
        <v>1</v>
      </c>
      <c r="G541" s="439">
        <v>100</v>
      </c>
      <c r="H541" s="322">
        <f t="shared" si="289"/>
        <v>0</v>
      </c>
      <c r="I541" s="323">
        <f t="shared" si="290"/>
        <v>0</v>
      </c>
      <c r="J541" s="324">
        <f t="shared" si="291"/>
        <v>0</v>
      </c>
      <c r="K541" s="323">
        <f t="shared" si="292"/>
        <v>0</v>
      </c>
      <c r="L541" s="325">
        <f t="shared" si="293"/>
        <v>0</v>
      </c>
      <c r="M541" s="326">
        <f t="shared" si="294"/>
        <v>0</v>
      </c>
      <c r="N541" s="69"/>
      <c r="O541" s="469"/>
      <c r="P541" s="470"/>
      <c r="Q541" s="50"/>
      <c r="R541" s="108"/>
      <c r="S541" s="109"/>
    </row>
    <row r="542" spans="1:19" ht="29.4" thickBot="1">
      <c r="A542" s="177">
        <f t="shared" si="295"/>
        <v>491</v>
      </c>
      <c r="B542" s="104"/>
      <c r="C542" s="340" t="s">
        <v>315</v>
      </c>
      <c r="D542" s="319"/>
      <c r="E542" s="320" t="s">
        <v>52</v>
      </c>
      <c r="F542" s="208">
        <v>1</v>
      </c>
      <c r="G542" s="439">
        <v>100</v>
      </c>
      <c r="H542" s="322">
        <f t="shared" si="289"/>
        <v>0</v>
      </c>
      <c r="I542" s="323">
        <f t="shared" si="290"/>
        <v>0</v>
      </c>
      <c r="J542" s="324">
        <f t="shared" si="291"/>
        <v>0</v>
      </c>
      <c r="K542" s="323">
        <f t="shared" si="292"/>
        <v>0</v>
      </c>
      <c r="L542" s="325">
        <f t="shared" si="293"/>
        <v>0</v>
      </c>
      <c r="M542" s="326">
        <f t="shared" si="294"/>
        <v>0</v>
      </c>
      <c r="N542" s="69"/>
      <c r="O542" s="469"/>
      <c r="P542" s="470"/>
      <c r="Q542" s="50"/>
      <c r="R542" s="108"/>
      <c r="S542" s="109"/>
    </row>
    <row r="543" spans="1:19" ht="16.2" thickBot="1">
      <c r="A543" s="177">
        <f t="shared" si="295"/>
        <v>492</v>
      </c>
      <c r="B543" s="104"/>
      <c r="C543" s="340" t="s">
        <v>316</v>
      </c>
      <c r="D543" s="319"/>
      <c r="E543" s="320" t="s">
        <v>55</v>
      </c>
      <c r="F543" s="208">
        <v>1</v>
      </c>
      <c r="G543" s="439">
        <v>200</v>
      </c>
      <c r="H543" s="322">
        <f t="shared" si="289"/>
        <v>0</v>
      </c>
      <c r="I543" s="323">
        <f t="shared" si="290"/>
        <v>0</v>
      </c>
      <c r="J543" s="324">
        <f t="shared" si="291"/>
        <v>0</v>
      </c>
      <c r="K543" s="323">
        <f t="shared" si="292"/>
        <v>0</v>
      </c>
      <c r="L543" s="325">
        <f t="shared" si="293"/>
        <v>0</v>
      </c>
      <c r="M543" s="326">
        <f t="shared" si="294"/>
        <v>0</v>
      </c>
      <c r="N543" s="69"/>
      <c r="O543" s="469"/>
      <c r="P543" s="470"/>
      <c r="Q543" s="50"/>
      <c r="R543" s="108"/>
      <c r="S543" s="109"/>
    </row>
    <row r="544" spans="1:19" ht="16.2" thickBot="1">
      <c r="A544" s="177">
        <f t="shared" si="295"/>
        <v>493</v>
      </c>
      <c r="B544" s="104"/>
      <c r="C544" s="340" t="s">
        <v>317</v>
      </c>
      <c r="D544" s="319"/>
      <c r="E544" s="320" t="s">
        <v>55</v>
      </c>
      <c r="F544" s="208">
        <v>1</v>
      </c>
      <c r="G544" s="439">
        <v>200</v>
      </c>
      <c r="H544" s="322">
        <f t="shared" si="289"/>
        <v>0</v>
      </c>
      <c r="I544" s="323">
        <f t="shared" si="290"/>
        <v>0</v>
      </c>
      <c r="J544" s="324">
        <f t="shared" si="291"/>
        <v>0</v>
      </c>
      <c r="K544" s="323">
        <f t="shared" si="292"/>
        <v>0</v>
      </c>
      <c r="L544" s="325">
        <f t="shared" si="293"/>
        <v>0</v>
      </c>
      <c r="M544" s="326">
        <f t="shared" si="294"/>
        <v>0</v>
      </c>
      <c r="N544" s="69"/>
      <c r="O544" s="469"/>
      <c r="P544" s="470"/>
      <c r="Q544" s="50"/>
      <c r="R544" s="108"/>
      <c r="S544" s="109"/>
    </row>
    <row r="545" spans="1:19" ht="29.4" thickBot="1">
      <c r="A545" s="177">
        <f t="shared" si="295"/>
        <v>494</v>
      </c>
      <c r="B545" s="104"/>
      <c r="C545" s="340" t="s">
        <v>318</v>
      </c>
      <c r="D545" s="319"/>
      <c r="E545" s="320" t="s">
        <v>52</v>
      </c>
      <c r="F545" s="208">
        <v>1</v>
      </c>
      <c r="G545" s="439">
        <v>150</v>
      </c>
      <c r="H545" s="322">
        <f t="shared" si="289"/>
        <v>0</v>
      </c>
      <c r="I545" s="323">
        <f t="shared" si="290"/>
        <v>0</v>
      </c>
      <c r="J545" s="324">
        <f t="shared" si="291"/>
        <v>0</v>
      </c>
      <c r="K545" s="323">
        <f t="shared" si="292"/>
        <v>0</v>
      </c>
      <c r="L545" s="325">
        <f t="shared" si="293"/>
        <v>0</v>
      </c>
      <c r="M545" s="326">
        <f t="shared" si="294"/>
        <v>0</v>
      </c>
      <c r="N545" s="69"/>
      <c r="O545" s="469"/>
      <c r="P545" s="470"/>
      <c r="Q545" s="50"/>
      <c r="R545" s="108"/>
      <c r="S545" s="109"/>
    </row>
    <row r="546" spans="1:19" ht="16.2" thickBot="1">
      <c r="A546" s="177">
        <f t="shared" si="295"/>
        <v>495</v>
      </c>
      <c r="B546" s="104"/>
      <c r="C546" s="340" t="s">
        <v>319</v>
      </c>
      <c r="D546" s="319"/>
      <c r="E546" s="320" t="s">
        <v>55</v>
      </c>
      <c r="F546" s="208">
        <v>1</v>
      </c>
      <c r="G546" s="439">
        <v>300</v>
      </c>
      <c r="H546" s="322">
        <f t="shared" si="289"/>
        <v>0</v>
      </c>
      <c r="I546" s="323">
        <f t="shared" si="290"/>
        <v>0</v>
      </c>
      <c r="J546" s="324">
        <f t="shared" si="291"/>
        <v>0</v>
      </c>
      <c r="K546" s="323">
        <f t="shared" si="292"/>
        <v>0</v>
      </c>
      <c r="L546" s="325">
        <f t="shared" si="293"/>
        <v>0</v>
      </c>
      <c r="M546" s="326">
        <f t="shared" si="294"/>
        <v>0</v>
      </c>
      <c r="N546" s="69"/>
      <c r="O546" s="469"/>
      <c r="P546" s="470"/>
      <c r="Q546" s="50"/>
      <c r="R546" s="178"/>
      <c r="S546" s="179"/>
    </row>
    <row r="547" spans="1:19" ht="16.2" thickBot="1">
      <c r="A547" s="177">
        <f t="shared" si="295"/>
        <v>496</v>
      </c>
      <c r="B547" s="104"/>
      <c r="C547" s="340" t="s">
        <v>320</v>
      </c>
      <c r="D547" s="319"/>
      <c r="E547" s="320" t="s">
        <v>55</v>
      </c>
      <c r="F547" s="208">
        <v>1</v>
      </c>
      <c r="G547" s="439">
        <v>300</v>
      </c>
      <c r="H547" s="322">
        <f t="shared" si="289"/>
        <v>0</v>
      </c>
      <c r="I547" s="323">
        <f t="shared" si="290"/>
        <v>0</v>
      </c>
      <c r="J547" s="324">
        <f t="shared" si="291"/>
        <v>0</v>
      </c>
      <c r="K547" s="323">
        <f t="shared" si="292"/>
        <v>0</v>
      </c>
      <c r="L547" s="325">
        <f t="shared" si="293"/>
        <v>0</v>
      </c>
      <c r="M547" s="326">
        <f t="shared" si="294"/>
        <v>0</v>
      </c>
      <c r="N547" s="69"/>
      <c r="O547" s="469"/>
      <c r="P547" s="470"/>
      <c r="Q547" s="50"/>
      <c r="R547" s="108"/>
      <c r="S547" s="109"/>
    </row>
    <row r="548" spans="1:19" ht="29.4" thickBot="1">
      <c r="A548" s="177">
        <f t="shared" si="295"/>
        <v>497</v>
      </c>
      <c r="B548" s="104"/>
      <c r="C548" s="340" t="s">
        <v>321</v>
      </c>
      <c r="D548" s="319"/>
      <c r="E548" s="320" t="s">
        <v>52</v>
      </c>
      <c r="F548" s="208">
        <v>1</v>
      </c>
      <c r="G548" s="439">
        <v>200</v>
      </c>
      <c r="H548" s="322">
        <f t="shared" si="289"/>
        <v>0</v>
      </c>
      <c r="I548" s="323">
        <f t="shared" si="290"/>
        <v>0</v>
      </c>
      <c r="J548" s="324">
        <f t="shared" si="291"/>
        <v>0</v>
      </c>
      <c r="K548" s="323">
        <f t="shared" si="292"/>
        <v>0</v>
      </c>
      <c r="L548" s="325">
        <f t="shared" si="293"/>
        <v>0</v>
      </c>
      <c r="M548" s="326">
        <f t="shared" si="294"/>
        <v>0</v>
      </c>
      <c r="N548" s="69"/>
      <c r="O548" s="469"/>
      <c r="P548" s="470"/>
      <c r="Q548" s="50"/>
      <c r="R548" s="108"/>
      <c r="S548" s="109"/>
    </row>
    <row r="549" spans="1:19" ht="16.2" thickBot="1">
      <c r="A549" s="177">
        <f t="shared" si="295"/>
        <v>498</v>
      </c>
      <c r="B549" s="104"/>
      <c r="C549" s="340" t="s">
        <v>322</v>
      </c>
      <c r="D549" s="319"/>
      <c r="E549" s="320" t="s">
        <v>55</v>
      </c>
      <c r="F549" s="208">
        <v>1</v>
      </c>
      <c r="G549" s="439">
        <v>200</v>
      </c>
      <c r="H549" s="322">
        <f t="shared" si="289"/>
        <v>0</v>
      </c>
      <c r="I549" s="323">
        <f t="shared" si="290"/>
        <v>0</v>
      </c>
      <c r="J549" s="324">
        <f t="shared" si="291"/>
        <v>0</v>
      </c>
      <c r="K549" s="323">
        <f t="shared" si="292"/>
        <v>0</v>
      </c>
      <c r="L549" s="325">
        <f t="shared" si="293"/>
        <v>0</v>
      </c>
      <c r="M549" s="326">
        <f t="shared" si="294"/>
        <v>0</v>
      </c>
      <c r="N549" s="69"/>
      <c r="O549" s="469"/>
      <c r="P549" s="470"/>
      <c r="Q549" s="50"/>
      <c r="R549" s="108"/>
      <c r="S549" s="109"/>
    </row>
    <row r="550" spans="1:19" ht="29.4" thickBot="1">
      <c r="A550" s="177">
        <f t="shared" si="295"/>
        <v>499</v>
      </c>
      <c r="B550" s="104"/>
      <c r="C550" s="340" t="s">
        <v>323</v>
      </c>
      <c r="D550" s="319"/>
      <c r="E550" s="320" t="s">
        <v>52</v>
      </c>
      <c r="F550" s="208">
        <v>1</v>
      </c>
      <c r="G550" s="439">
        <v>200</v>
      </c>
      <c r="H550" s="322">
        <f t="shared" si="289"/>
        <v>0</v>
      </c>
      <c r="I550" s="323">
        <f t="shared" si="290"/>
        <v>0</v>
      </c>
      <c r="J550" s="324">
        <f t="shared" si="291"/>
        <v>0</v>
      </c>
      <c r="K550" s="323">
        <f t="shared" si="292"/>
        <v>0</v>
      </c>
      <c r="L550" s="325">
        <f t="shared" si="293"/>
        <v>0</v>
      </c>
      <c r="M550" s="326">
        <f t="shared" si="294"/>
        <v>0</v>
      </c>
      <c r="N550" s="69"/>
      <c r="O550" s="469"/>
      <c r="P550" s="470"/>
      <c r="Q550" s="50"/>
      <c r="R550" s="108"/>
      <c r="S550" s="109"/>
    </row>
    <row r="551" spans="1:19" ht="22.5" customHeight="1" thickBot="1">
      <c r="A551" s="177">
        <f t="shared" si="295"/>
        <v>500</v>
      </c>
      <c r="B551" s="104"/>
      <c r="C551" s="340" t="s">
        <v>324</v>
      </c>
      <c r="D551" s="319"/>
      <c r="E551" s="320" t="s">
        <v>55</v>
      </c>
      <c r="F551" s="208">
        <v>1</v>
      </c>
      <c r="G551" s="439">
        <v>1000</v>
      </c>
      <c r="H551" s="322">
        <f t="shared" si="289"/>
        <v>0</v>
      </c>
      <c r="I551" s="323">
        <f t="shared" si="290"/>
        <v>0</v>
      </c>
      <c r="J551" s="324">
        <f t="shared" si="291"/>
        <v>0</v>
      </c>
      <c r="K551" s="323">
        <f t="shared" si="292"/>
        <v>0</v>
      </c>
      <c r="L551" s="325">
        <f t="shared" si="293"/>
        <v>0</v>
      </c>
      <c r="M551" s="326">
        <f t="shared" si="294"/>
        <v>0</v>
      </c>
      <c r="N551" s="69"/>
      <c r="O551" s="469"/>
      <c r="P551" s="470"/>
      <c r="Q551" s="50"/>
      <c r="R551" s="108"/>
      <c r="S551" s="109"/>
    </row>
    <row r="552" spans="1:19" ht="29.4" thickBot="1">
      <c r="A552" s="177">
        <f t="shared" si="295"/>
        <v>501</v>
      </c>
      <c r="B552" s="139"/>
      <c r="C552" s="341" t="s">
        <v>325</v>
      </c>
      <c r="D552" s="307"/>
      <c r="E552" s="308" t="s">
        <v>52</v>
      </c>
      <c r="F552" s="223">
        <v>1</v>
      </c>
      <c r="G552" s="440">
        <v>1000</v>
      </c>
      <c r="H552" s="330">
        <f t="shared" si="289"/>
        <v>0</v>
      </c>
      <c r="I552" s="331">
        <f t="shared" si="290"/>
        <v>0</v>
      </c>
      <c r="J552" s="332">
        <f t="shared" si="291"/>
        <v>0</v>
      </c>
      <c r="K552" s="331">
        <f t="shared" si="292"/>
        <v>0</v>
      </c>
      <c r="L552" s="333">
        <f t="shared" si="293"/>
        <v>0</v>
      </c>
      <c r="M552" s="334">
        <f t="shared" si="294"/>
        <v>0</v>
      </c>
      <c r="N552" s="69"/>
      <c r="O552" s="469"/>
      <c r="P552" s="470"/>
      <c r="Q552" s="50"/>
      <c r="R552" s="108"/>
      <c r="S552" s="109"/>
    </row>
    <row r="553" spans="1:19" s="91" customFormat="1" ht="13.8" thickBot="1">
      <c r="A553" s="551" t="s">
        <v>326</v>
      </c>
      <c r="B553" s="552"/>
      <c r="C553" s="552"/>
      <c r="D553" s="552"/>
      <c r="E553" s="552"/>
      <c r="F553" s="101"/>
      <c r="G553" s="101"/>
      <c r="H553" s="101"/>
      <c r="I553" s="101"/>
      <c r="J553" s="101"/>
      <c r="K553" s="101"/>
      <c r="L553" s="101"/>
      <c r="M553" s="102"/>
      <c r="N553" s="90"/>
      <c r="O553" s="471"/>
      <c r="P553" s="470"/>
      <c r="Q553" s="50"/>
    </row>
    <row r="554" spans="1:19" ht="16.8" thickBot="1">
      <c r="A554" s="175">
        <f>A552+1</f>
        <v>502</v>
      </c>
      <c r="B554" s="94"/>
      <c r="C554" s="405" t="s">
        <v>327</v>
      </c>
      <c r="D554" s="441"/>
      <c r="E554" s="303" t="s">
        <v>55</v>
      </c>
      <c r="F554" s="198">
        <v>1</v>
      </c>
      <c r="G554" s="435">
        <v>100</v>
      </c>
      <c r="H554" s="313">
        <f t="shared" ref="H554:H555" si="296">O554/$L$4</f>
        <v>0</v>
      </c>
      <c r="I554" s="314">
        <f t="shared" ref="I554:I555" si="297">H554*G554</f>
        <v>0</v>
      </c>
      <c r="J554" s="315">
        <f t="shared" ref="J554:J555" si="298">P554/$L$4</f>
        <v>0</v>
      </c>
      <c r="K554" s="314">
        <f t="shared" ref="K554:K555" si="299">J554*G554</f>
        <v>0</v>
      </c>
      <c r="L554" s="316">
        <f t="shared" ref="L554:L555" si="300">I554+K554</f>
        <v>0</v>
      </c>
      <c r="M554" s="317">
        <f t="shared" ref="M554:M555" si="301">L554/G554</f>
        <v>0</v>
      </c>
      <c r="N554" s="69"/>
      <c r="O554" s="469"/>
      <c r="P554" s="470"/>
      <c r="Q554" s="50"/>
      <c r="R554" s="99"/>
      <c r="S554" s="100"/>
    </row>
    <row r="555" spans="1:19" ht="16.8" thickBot="1">
      <c r="A555" s="177">
        <f>A554+1</f>
        <v>503</v>
      </c>
      <c r="B555" s="104"/>
      <c r="C555" s="442" t="s">
        <v>328</v>
      </c>
      <c r="D555" s="443"/>
      <c r="E555" s="320" t="s">
        <v>55</v>
      </c>
      <c r="F555" s="208">
        <v>1</v>
      </c>
      <c r="G555" s="327">
        <v>700</v>
      </c>
      <c r="H555" s="322">
        <f t="shared" si="296"/>
        <v>0</v>
      </c>
      <c r="I555" s="323">
        <f t="shared" si="297"/>
        <v>0</v>
      </c>
      <c r="J555" s="324">
        <f t="shared" si="298"/>
        <v>0</v>
      </c>
      <c r="K555" s="323">
        <f t="shared" si="299"/>
        <v>0</v>
      </c>
      <c r="L555" s="325">
        <f t="shared" si="300"/>
        <v>0</v>
      </c>
      <c r="M555" s="326">
        <f t="shared" si="301"/>
        <v>0</v>
      </c>
      <c r="N555" s="69"/>
      <c r="O555" s="469"/>
      <c r="P555" s="470"/>
      <c r="Q555" s="50"/>
      <c r="R555" s="108"/>
      <c r="S555" s="109"/>
    </row>
    <row r="556" spans="1:19" ht="16.2" thickBot="1">
      <c r="A556" s="177">
        <f>A555+1</f>
        <v>504</v>
      </c>
      <c r="B556" s="104"/>
      <c r="C556" s="368" t="s">
        <v>329</v>
      </c>
      <c r="D556" s="443"/>
      <c r="E556" s="444" t="s">
        <v>29</v>
      </c>
      <c r="F556" s="208">
        <v>1</v>
      </c>
      <c r="G556" s="439">
        <v>31</v>
      </c>
      <c r="H556" s="322">
        <f>O556/$L$4</f>
        <v>0</v>
      </c>
      <c r="I556" s="323">
        <f>H556*G556</f>
        <v>0</v>
      </c>
      <c r="J556" s="324">
        <f>P556/$L$4</f>
        <v>0</v>
      </c>
      <c r="K556" s="323">
        <f>J556*G556</f>
        <v>0</v>
      </c>
      <c r="L556" s="325">
        <f>I556+K556</f>
        <v>0</v>
      </c>
      <c r="M556" s="326">
        <f>L556/G556</f>
        <v>0</v>
      </c>
      <c r="N556" s="69"/>
      <c r="O556" s="469"/>
      <c r="P556" s="470"/>
      <c r="Q556" s="50"/>
      <c r="R556" s="108"/>
      <c r="S556" s="109"/>
    </row>
    <row r="557" spans="1:19" ht="16.2" thickBot="1">
      <c r="A557" s="177">
        <f>A556+1</f>
        <v>505</v>
      </c>
      <c r="B557" s="104"/>
      <c r="C557" s="368" t="s">
        <v>330</v>
      </c>
      <c r="D557" s="443"/>
      <c r="E557" s="444" t="s">
        <v>29</v>
      </c>
      <c r="F557" s="208">
        <v>1</v>
      </c>
      <c r="G557" s="439">
        <v>31</v>
      </c>
      <c r="H557" s="322">
        <f>O557/$L$4</f>
        <v>0</v>
      </c>
      <c r="I557" s="323">
        <f>H557*G557</f>
        <v>0</v>
      </c>
      <c r="J557" s="324">
        <f>P557/$L$4</f>
        <v>0</v>
      </c>
      <c r="K557" s="323">
        <f>J557*G557</f>
        <v>0</v>
      </c>
      <c r="L557" s="325">
        <f>I557+K557</f>
        <v>0</v>
      </c>
      <c r="M557" s="326">
        <f>L557/G557</f>
        <v>0</v>
      </c>
      <c r="N557" s="69"/>
      <c r="O557" s="469"/>
      <c r="P557" s="470"/>
      <c r="Q557" s="50"/>
      <c r="R557" s="108"/>
      <c r="S557" s="109"/>
    </row>
    <row r="558" spans="1:19" ht="29.4" thickBot="1">
      <c r="A558" s="430">
        <f>A557+1</f>
        <v>506</v>
      </c>
      <c r="B558" s="139"/>
      <c r="C558" s="445" t="s">
        <v>331</v>
      </c>
      <c r="D558" s="446"/>
      <c r="E558" s="308" t="s">
        <v>52</v>
      </c>
      <c r="F558" s="223">
        <v>1</v>
      </c>
      <c r="G558" s="440">
        <v>31</v>
      </c>
      <c r="H558" s="330">
        <f>O558/$L$4</f>
        <v>0</v>
      </c>
      <c r="I558" s="331">
        <f>H558*G558</f>
        <v>0</v>
      </c>
      <c r="J558" s="332">
        <f>P558/$L$4</f>
        <v>0</v>
      </c>
      <c r="K558" s="331">
        <f>J558*G558</f>
        <v>0</v>
      </c>
      <c r="L558" s="333">
        <f>I558+K558</f>
        <v>0</v>
      </c>
      <c r="M558" s="334">
        <f>L558/G558</f>
        <v>0</v>
      </c>
      <c r="N558" s="69"/>
      <c r="O558" s="469"/>
      <c r="P558" s="470"/>
      <c r="Q558" s="50"/>
      <c r="R558" s="108"/>
      <c r="S558" s="109"/>
    </row>
    <row r="559" spans="1:19" s="91" customFormat="1" ht="13.8" thickBot="1">
      <c r="A559" s="551" t="s">
        <v>332</v>
      </c>
      <c r="B559" s="552"/>
      <c r="C559" s="552"/>
      <c r="D559" s="552"/>
      <c r="E559" s="552"/>
      <c r="F559" s="101"/>
      <c r="G559" s="101"/>
      <c r="H559" s="101"/>
      <c r="I559" s="101"/>
      <c r="J559" s="101"/>
      <c r="K559" s="101"/>
      <c r="L559" s="101"/>
      <c r="M559" s="102"/>
      <c r="N559" s="90"/>
      <c r="O559" s="471"/>
      <c r="P559" s="470"/>
      <c r="Q559" s="50"/>
    </row>
    <row r="560" spans="1:19" ht="16.8" thickBot="1">
      <c r="A560" s="175">
        <f>A558+1</f>
        <v>507</v>
      </c>
      <c r="B560" s="94"/>
      <c r="C560" s="447" t="s">
        <v>333</v>
      </c>
      <c r="D560" s="441"/>
      <c r="E560" s="448" t="s">
        <v>29</v>
      </c>
      <c r="F560" s="198">
        <v>1</v>
      </c>
      <c r="G560" s="504">
        <v>1</v>
      </c>
      <c r="H560" s="313">
        <f t="shared" ref="H560:H573" si="302">O560/$L$4</f>
        <v>0</v>
      </c>
      <c r="I560" s="314">
        <f t="shared" ref="I560:I573" si="303">H560*G560</f>
        <v>0</v>
      </c>
      <c r="J560" s="315">
        <f t="shared" ref="J560:J573" si="304">P560/$L$4</f>
        <v>0</v>
      </c>
      <c r="K560" s="314">
        <f t="shared" ref="K560:K573" si="305">J560*G560</f>
        <v>0</v>
      </c>
      <c r="L560" s="316">
        <f t="shared" ref="L560:L573" si="306">I560+K560</f>
        <v>0</v>
      </c>
      <c r="M560" s="317">
        <f t="shared" ref="M560:M573" si="307">L560/G560</f>
        <v>0</v>
      </c>
      <c r="N560" s="69"/>
      <c r="O560" s="469"/>
      <c r="P560" s="470"/>
      <c r="Q560" s="50"/>
      <c r="R560" s="92"/>
      <c r="S560" s="100"/>
    </row>
    <row r="561" spans="1:19" ht="16.8" thickBot="1">
      <c r="A561" s="177">
        <f>A560+1</f>
        <v>508</v>
      </c>
      <c r="B561" s="104"/>
      <c r="C561" s="449" t="s">
        <v>334</v>
      </c>
      <c r="D561" s="443"/>
      <c r="E561" s="320" t="s">
        <v>55</v>
      </c>
      <c r="F561" s="208">
        <v>1</v>
      </c>
      <c r="G561" s="505">
        <v>10</v>
      </c>
      <c r="H561" s="322">
        <f t="shared" si="302"/>
        <v>0</v>
      </c>
      <c r="I561" s="323">
        <f t="shared" si="303"/>
        <v>0</v>
      </c>
      <c r="J561" s="324">
        <f t="shared" si="304"/>
        <v>0</v>
      </c>
      <c r="K561" s="323">
        <f t="shared" si="305"/>
        <v>0</v>
      </c>
      <c r="L561" s="325">
        <f t="shared" si="306"/>
        <v>0</v>
      </c>
      <c r="M561" s="326">
        <f t="shared" si="307"/>
        <v>0</v>
      </c>
      <c r="N561" s="69"/>
      <c r="O561" s="469"/>
      <c r="P561" s="470"/>
      <c r="Q561" s="50"/>
      <c r="R561" s="108"/>
      <c r="S561" s="109"/>
    </row>
    <row r="562" spans="1:19" ht="16.8" thickBot="1">
      <c r="A562" s="177">
        <f>A561+1</f>
        <v>509</v>
      </c>
      <c r="B562" s="104"/>
      <c r="C562" s="449" t="s">
        <v>335</v>
      </c>
      <c r="D562" s="443"/>
      <c r="E562" s="444" t="s">
        <v>29</v>
      </c>
      <c r="F562" s="208">
        <v>1</v>
      </c>
      <c r="G562" s="505">
        <v>1</v>
      </c>
      <c r="H562" s="322">
        <f t="shared" si="302"/>
        <v>0</v>
      </c>
      <c r="I562" s="323">
        <f t="shared" si="303"/>
        <v>0</v>
      </c>
      <c r="J562" s="324">
        <f t="shared" si="304"/>
        <v>0</v>
      </c>
      <c r="K562" s="323">
        <f t="shared" si="305"/>
        <v>0</v>
      </c>
      <c r="L562" s="325">
        <f t="shared" si="306"/>
        <v>0</v>
      </c>
      <c r="M562" s="326">
        <f t="shared" si="307"/>
        <v>0</v>
      </c>
      <c r="N562" s="69"/>
      <c r="O562" s="469"/>
      <c r="P562" s="470"/>
      <c r="Q562" s="50"/>
      <c r="R562" s="108"/>
      <c r="S562" s="109"/>
    </row>
    <row r="563" spans="1:19" ht="16.8" thickBot="1">
      <c r="A563" s="177">
        <f>A562+1</f>
        <v>510</v>
      </c>
      <c r="B563" s="104"/>
      <c r="C563" s="449" t="s">
        <v>336</v>
      </c>
      <c r="D563" s="443"/>
      <c r="E563" s="444" t="s">
        <v>29</v>
      </c>
      <c r="F563" s="208">
        <v>1</v>
      </c>
      <c r="G563" s="505">
        <v>4</v>
      </c>
      <c r="H563" s="322">
        <f t="shared" si="302"/>
        <v>0</v>
      </c>
      <c r="I563" s="323">
        <f t="shared" si="303"/>
        <v>0</v>
      </c>
      <c r="J563" s="324">
        <f t="shared" si="304"/>
        <v>0</v>
      </c>
      <c r="K563" s="323">
        <f t="shared" si="305"/>
        <v>0</v>
      </c>
      <c r="L563" s="325">
        <f t="shared" si="306"/>
        <v>0</v>
      </c>
      <c r="M563" s="326">
        <f t="shared" si="307"/>
        <v>0</v>
      </c>
      <c r="N563" s="69"/>
      <c r="O563" s="469"/>
      <c r="P563" s="470"/>
      <c r="Q563" s="50"/>
      <c r="R563" s="108"/>
      <c r="S563" s="109"/>
    </row>
    <row r="564" spans="1:19" ht="16.8" thickBot="1">
      <c r="A564" s="177">
        <f>A563+1</f>
        <v>511</v>
      </c>
      <c r="B564" s="104"/>
      <c r="C564" s="449" t="s">
        <v>337</v>
      </c>
      <c r="D564" s="443"/>
      <c r="E564" s="320" t="s">
        <v>55</v>
      </c>
      <c r="F564" s="208">
        <v>1</v>
      </c>
      <c r="G564" s="505">
        <v>150</v>
      </c>
      <c r="H564" s="322">
        <f t="shared" si="302"/>
        <v>0</v>
      </c>
      <c r="I564" s="323">
        <f t="shared" si="303"/>
        <v>0</v>
      </c>
      <c r="J564" s="324">
        <f t="shared" si="304"/>
        <v>0</v>
      </c>
      <c r="K564" s="323">
        <f t="shared" si="305"/>
        <v>0</v>
      </c>
      <c r="L564" s="325">
        <f t="shared" si="306"/>
        <v>0</v>
      </c>
      <c r="M564" s="326">
        <f t="shared" si="307"/>
        <v>0</v>
      </c>
      <c r="N564" s="69"/>
      <c r="O564" s="469"/>
      <c r="P564" s="470"/>
      <c r="Q564" s="50"/>
      <c r="R564" s="108"/>
      <c r="S564" s="489"/>
    </row>
    <row r="565" spans="1:19" ht="16.8" thickBot="1">
      <c r="A565" s="177">
        <f t="shared" ref="A565:A572" si="308">A564+1</f>
        <v>512</v>
      </c>
      <c r="B565" s="104"/>
      <c r="C565" s="449" t="s">
        <v>338</v>
      </c>
      <c r="D565" s="443"/>
      <c r="E565" s="444" t="s">
        <v>29</v>
      </c>
      <c r="F565" s="208">
        <v>1</v>
      </c>
      <c r="G565" s="505">
        <v>15</v>
      </c>
      <c r="H565" s="322">
        <f t="shared" si="302"/>
        <v>0</v>
      </c>
      <c r="I565" s="323">
        <f t="shared" si="303"/>
        <v>0</v>
      </c>
      <c r="J565" s="324">
        <f t="shared" si="304"/>
        <v>0</v>
      </c>
      <c r="K565" s="323">
        <f t="shared" si="305"/>
        <v>0</v>
      </c>
      <c r="L565" s="325">
        <f t="shared" si="306"/>
        <v>0</v>
      </c>
      <c r="M565" s="326">
        <f t="shared" si="307"/>
        <v>0</v>
      </c>
      <c r="N565" s="69"/>
      <c r="O565" s="469"/>
      <c r="P565" s="470"/>
      <c r="Q565" s="50"/>
      <c r="R565" s="108"/>
      <c r="S565" s="489"/>
    </row>
    <row r="566" spans="1:19" ht="16.8" thickBot="1">
      <c r="A566" s="177">
        <f t="shared" si="308"/>
        <v>513</v>
      </c>
      <c r="B566" s="104"/>
      <c r="C566" s="449" t="s">
        <v>339</v>
      </c>
      <c r="D566" s="443"/>
      <c r="E566" s="444" t="s">
        <v>29</v>
      </c>
      <c r="F566" s="208">
        <v>1</v>
      </c>
      <c r="G566" s="505">
        <v>10</v>
      </c>
      <c r="H566" s="322">
        <f t="shared" si="302"/>
        <v>0</v>
      </c>
      <c r="I566" s="323">
        <f t="shared" si="303"/>
        <v>0</v>
      </c>
      <c r="J566" s="324">
        <f t="shared" si="304"/>
        <v>0</v>
      </c>
      <c r="K566" s="323">
        <f t="shared" si="305"/>
        <v>0</v>
      </c>
      <c r="L566" s="325">
        <f t="shared" si="306"/>
        <v>0</v>
      </c>
      <c r="M566" s="326">
        <f t="shared" si="307"/>
        <v>0</v>
      </c>
      <c r="N566" s="69"/>
      <c r="O566" s="469"/>
      <c r="P566" s="470"/>
      <c r="Q566" s="50"/>
      <c r="R566" s="178"/>
      <c r="S566" s="489"/>
    </row>
    <row r="567" spans="1:19" ht="16.8" thickBot="1">
      <c r="A567" s="177">
        <f t="shared" si="308"/>
        <v>514</v>
      </c>
      <c r="B567" s="104"/>
      <c r="C567" s="449" t="s">
        <v>340</v>
      </c>
      <c r="D567" s="443"/>
      <c r="E567" s="320" t="s">
        <v>55</v>
      </c>
      <c r="F567" s="208">
        <v>1</v>
      </c>
      <c r="G567" s="505">
        <v>80</v>
      </c>
      <c r="H567" s="322">
        <f t="shared" si="302"/>
        <v>0</v>
      </c>
      <c r="I567" s="323">
        <f t="shared" si="303"/>
        <v>0</v>
      </c>
      <c r="J567" s="324">
        <f t="shared" si="304"/>
        <v>0</v>
      </c>
      <c r="K567" s="323">
        <f t="shared" si="305"/>
        <v>0</v>
      </c>
      <c r="L567" s="325">
        <f t="shared" si="306"/>
        <v>0</v>
      </c>
      <c r="M567" s="326">
        <f t="shared" si="307"/>
        <v>0</v>
      </c>
      <c r="N567" s="69"/>
      <c r="O567" s="469"/>
      <c r="P567" s="470"/>
      <c r="Q567" s="50"/>
      <c r="R567" s="92"/>
      <c r="S567" s="100"/>
    </row>
    <row r="568" spans="1:19" ht="16.8" thickBot="1">
      <c r="A568" s="177">
        <f t="shared" si="308"/>
        <v>515</v>
      </c>
      <c r="B568" s="104"/>
      <c r="C568" s="449" t="s">
        <v>341</v>
      </c>
      <c r="D568" s="443"/>
      <c r="E568" s="444" t="s">
        <v>29</v>
      </c>
      <c r="F568" s="208">
        <v>1</v>
      </c>
      <c r="G568" s="505">
        <v>80</v>
      </c>
      <c r="H568" s="322">
        <f t="shared" si="302"/>
        <v>0</v>
      </c>
      <c r="I568" s="323">
        <f t="shared" si="303"/>
        <v>0</v>
      </c>
      <c r="J568" s="324">
        <f t="shared" si="304"/>
        <v>0</v>
      </c>
      <c r="K568" s="323">
        <f t="shared" si="305"/>
        <v>0</v>
      </c>
      <c r="L568" s="325">
        <f t="shared" si="306"/>
        <v>0</v>
      </c>
      <c r="M568" s="326">
        <f t="shared" si="307"/>
        <v>0</v>
      </c>
      <c r="N568" s="69"/>
      <c r="O568" s="469"/>
      <c r="P568" s="470"/>
      <c r="Q568" s="50"/>
      <c r="R568" s="108"/>
      <c r="S568" s="109"/>
    </row>
    <row r="569" spans="1:19" ht="16.8" thickBot="1">
      <c r="A569" s="177">
        <f t="shared" si="308"/>
        <v>516</v>
      </c>
      <c r="B569" s="104"/>
      <c r="C569" s="449" t="s">
        <v>342</v>
      </c>
      <c r="D569" s="443"/>
      <c r="E569" s="444" t="s">
        <v>29</v>
      </c>
      <c r="F569" s="208">
        <v>1</v>
      </c>
      <c r="G569" s="505">
        <v>12</v>
      </c>
      <c r="H569" s="322">
        <f t="shared" si="302"/>
        <v>0</v>
      </c>
      <c r="I569" s="323">
        <f t="shared" si="303"/>
        <v>0</v>
      </c>
      <c r="J569" s="324">
        <f t="shared" si="304"/>
        <v>0</v>
      </c>
      <c r="K569" s="323">
        <f t="shared" si="305"/>
        <v>0</v>
      </c>
      <c r="L569" s="325">
        <f t="shared" si="306"/>
        <v>0</v>
      </c>
      <c r="M569" s="326">
        <f t="shared" si="307"/>
        <v>0</v>
      </c>
      <c r="N569" s="69"/>
      <c r="O569" s="469"/>
      <c r="P569" s="470"/>
      <c r="Q569" s="50"/>
      <c r="R569" s="108"/>
      <c r="S569" s="489"/>
    </row>
    <row r="570" spans="1:19" ht="16.8" thickBot="1">
      <c r="A570" s="177">
        <f t="shared" si="308"/>
        <v>517</v>
      </c>
      <c r="B570" s="104"/>
      <c r="C570" s="449" t="s">
        <v>343</v>
      </c>
      <c r="D570" s="443"/>
      <c r="E570" s="444" t="s">
        <v>29</v>
      </c>
      <c r="F570" s="208">
        <v>1</v>
      </c>
      <c r="G570" s="505">
        <v>12</v>
      </c>
      <c r="H570" s="322">
        <f t="shared" si="302"/>
        <v>0</v>
      </c>
      <c r="I570" s="323">
        <f t="shared" si="303"/>
        <v>0</v>
      </c>
      <c r="J570" s="324">
        <f t="shared" si="304"/>
        <v>0</v>
      </c>
      <c r="K570" s="323">
        <f t="shared" si="305"/>
        <v>0</v>
      </c>
      <c r="L570" s="325">
        <f t="shared" si="306"/>
        <v>0</v>
      </c>
      <c r="M570" s="326">
        <f t="shared" si="307"/>
        <v>0</v>
      </c>
      <c r="N570" s="69"/>
      <c r="O570" s="469"/>
      <c r="P570" s="470"/>
      <c r="Q570" s="50"/>
      <c r="R570" s="108"/>
      <c r="S570" s="489"/>
    </row>
    <row r="571" spans="1:19" ht="16.8" thickBot="1">
      <c r="A571" s="177">
        <f t="shared" si="308"/>
        <v>518</v>
      </c>
      <c r="B571" s="104"/>
      <c r="C571" s="449" t="s">
        <v>344</v>
      </c>
      <c r="D571" s="443"/>
      <c r="E571" s="444" t="s">
        <v>29</v>
      </c>
      <c r="F571" s="208">
        <v>1</v>
      </c>
      <c r="G571" s="505">
        <v>12</v>
      </c>
      <c r="H571" s="322">
        <f t="shared" si="302"/>
        <v>0</v>
      </c>
      <c r="I571" s="323">
        <f t="shared" si="303"/>
        <v>0</v>
      </c>
      <c r="J571" s="324">
        <f t="shared" si="304"/>
        <v>0</v>
      </c>
      <c r="K571" s="323">
        <f t="shared" si="305"/>
        <v>0</v>
      </c>
      <c r="L571" s="325">
        <f t="shared" si="306"/>
        <v>0</v>
      </c>
      <c r="M571" s="326">
        <f t="shared" si="307"/>
        <v>0</v>
      </c>
      <c r="N571" s="69"/>
      <c r="O571" s="469"/>
      <c r="P571" s="470"/>
      <c r="Q571" s="50"/>
      <c r="R571" s="108"/>
      <c r="S571" s="489"/>
    </row>
    <row r="572" spans="1:19" ht="16.8" thickBot="1">
      <c r="A572" s="177">
        <f t="shared" si="308"/>
        <v>519</v>
      </c>
      <c r="B572" s="104"/>
      <c r="C572" s="449" t="s">
        <v>345</v>
      </c>
      <c r="D572" s="443"/>
      <c r="E572" s="444" t="s">
        <v>29</v>
      </c>
      <c r="F572" s="208">
        <v>1</v>
      </c>
      <c r="G572" s="505">
        <v>12</v>
      </c>
      <c r="H572" s="322">
        <f t="shared" si="302"/>
        <v>0</v>
      </c>
      <c r="I572" s="323">
        <f t="shared" si="303"/>
        <v>0</v>
      </c>
      <c r="J572" s="324">
        <f t="shared" si="304"/>
        <v>0</v>
      </c>
      <c r="K572" s="323">
        <f t="shared" si="305"/>
        <v>0</v>
      </c>
      <c r="L572" s="325">
        <f t="shared" si="306"/>
        <v>0</v>
      </c>
      <c r="M572" s="326">
        <f t="shared" si="307"/>
        <v>0</v>
      </c>
      <c r="N572" s="69"/>
      <c r="O572" s="469"/>
      <c r="P572" s="470"/>
      <c r="Q572" s="50"/>
      <c r="R572" s="108"/>
      <c r="S572" s="489"/>
    </row>
    <row r="573" spans="1:19" ht="16.8" thickBot="1">
      <c r="A573" s="177">
        <f>A572+1</f>
        <v>520</v>
      </c>
      <c r="B573" s="139"/>
      <c r="C573" s="450" t="s">
        <v>346</v>
      </c>
      <c r="D573" s="446"/>
      <c r="E573" s="451" t="s">
        <v>29</v>
      </c>
      <c r="F573" s="223">
        <v>1</v>
      </c>
      <c r="G573" s="506">
        <v>12</v>
      </c>
      <c r="H573" s="330">
        <f t="shared" si="302"/>
        <v>0</v>
      </c>
      <c r="I573" s="331">
        <f t="shared" si="303"/>
        <v>0</v>
      </c>
      <c r="J573" s="332">
        <f t="shared" si="304"/>
        <v>0</v>
      </c>
      <c r="K573" s="331">
        <f t="shared" si="305"/>
        <v>0</v>
      </c>
      <c r="L573" s="333">
        <f t="shared" si="306"/>
        <v>0</v>
      </c>
      <c r="M573" s="334">
        <f t="shared" si="307"/>
        <v>0</v>
      </c>
      <c r="N573" s="69"/>
      <c r="O573" s="469"/>
      <c r="P573" s="470"/>
      <c r="Q573" s="50"/>
      <c r="R573" s="178"/>
      <c r="S573" s="489"/>
    </row>
    <row r="574" spans="1:19" ht="16.2" thickBot="1">
      <c r="H574" s="110"/>
      <c r="I574" s="111">
        <f>SUM(I13:I573)</f>
        <v>0</v>
      </c>
      <c r="J574" s="112"/>
      <c r="K574" s="111">
        <f>SUM(K13:K573)</f>
        <v>0</v>
      </c>
      <c r="L574" s="113"/>
      <c r="O574" s="115"/>
      <c r="P574" s="115"/>
      <c r="R574" s="115"/>
      <c r="S574" s="115"/>
    </row>
    <row r="575" spans="1:19" ht="16.2" thickBot="1">
      <c r="H575" s="116"/>
      <c r="I575" s="181" t="s">
        <v>347</v>
      </c>
      <c r="J575" s="38">
        <v>0.02</v>
      </c>
      <c r="K575" s="117"/>
      <c r="L575" s="118">
        <f>J575*I574</f>
        <v>0</v>
      </c>
      <c r="O575" s="115"/>
      <c r="P575" s="115"/>
      <c r="R575" s="115"/>
      <c r="S575" s="115"/>
    </row>
    <row r="576" spans="1:19" ht="16.2" thickBot="1">
      <c r="H576" s="110"/>
      <c r="I576" s="119"/>
      <c r="J576" s="39"/>
      <c r="K576" s="119"/>
      <c r="L576" s="120"/>
      <c r="O576" s="115"/>
      <c r="P576" s="115"/>
      <c r="R576" s="115"/>
      <c r="S576" s="115"/>
    </row>
    <row r="577" spans="8:19" ht="16.2" thickBot="1">
      <c r="H577" s="116"/>
      <c r="I577" s="117" t="s">
        <v>348</v>
      </c>
      <c r="J577" s="38"/>
      <c r="K577" s="117"/>
      <c r="L577" s="118">
        <f>SUM(L13:L575)</f>
        <v>0</v>
      </c>
      <c r="O577" s="115"/>
      <c r="P577" s="115"/>
      <c r="R577" s="115"/>
      <c r="S577" s="115"/>
    </row>
    <row r="578" spans="8:19" ht="16.2" thickBot="1">
      <c r="H578" s="121"/>
      <c r="I578" s="122"/>
      <c r="J578" s="40"/>
      <c r="K578" s="122"/>
      <c r="L578" s="123"/>
      <c r="O578" s="115"/>
      <c r="P578" s="115"/>
      <c r="R578" s="115"/>
      <c r="S578" s="115"/>
    </row>
    <row r="579" spans="8:19">
      <c r="H579" s="124"/>
      <c r="I579" s="182" t="s">
        <v>349</v>
      </c>
      <c r="J579" s="41">
        <v>0.08</v>
      </c>
      <c r="K579" s="125"/>
      <c r="L579" s="126">
        <f>L577*J579</f>
        <v>0</v>
      </c>
      <c r="O579" s="115"/>
      <c r="P579" s="115"/>
      <c r="R579" s="115"/>
      <c r="S579" s="115"/>
    </row>
    <row r="580" spans="8:19" ht="16.2" thickBot="1">
      <c r="H580" s="127"/>
      <c r="I580" s="183" t="s">
        <v>350</v>
      </c>
      <c r="J580" s="42"/>
      <c r="K580" s="128"/>
      <c r="L580" s="129">
        <f>L577+L579</f>
        <v>0</v>
      </c>
      <c r="O580" s="115"/>
      <c r="P580" s="115"/>
      <c r="R580" s="115"/>
      <c r="S580" s="115"/>
    </row>
    <row r="581" spans="8:19" ht="16.2" thickBot="1">
      <c r="H581" s="130"/>
      <c r="I581" s="184"/>
      <c r="J581" s="43"/>
      <c r="K581" s="131"/>
      <c r="L581" s="132"/>
      <c r="O581" s="115"/>
      <c r="P581" s="115"/>
      <c r="R581" s="115"/>
      <c r="S581" s="115"/>
    </row>
    <row r="582" spans="8:19">
      <c r="H582" s="133"/>
      <c r="I582" s="182" t="s">
        <v>351</v>
      </c>
      <c r="J582" s="41">
        <v>0.08</v>
      </c>
      <c r="K582" s="125"/>
      <c r="L582" s="126">
        <f>L580*J582</f>
        <v>0</v>
      </c>
      <c r="O582" s="115"/>
      <c r="P582" s="115"/>
      <c r="R582" s="115"/>
      <c r="S582" s="115"/>
    </row>
    <row r="583" spans="8:19" ht="16.2" thickBot="1">
      <c r="H583" s="127"/>
      <c r="I583" s="183" t="s">
        <v>350</v>
      </c>
      <c r="J583" s="42"/>
      <c r="K583" s="128"/>
      <c r="L583" s="129">
        <f>L580+L582</f>
        <v>0</v>
      </c>
      <c r="O583" s="115"/>
      <c r="P583" s="115"/>
      <c r="R583" s="115"/>
      <c r="S583" s="115"/>
    </row>
    <row r="584" spans="8:19" ht="16.2" thickBot="1">
      <c r="H584" s="130"/>
      <c r="I584" s="184"/>
      <c r="J584" s="43"/>
      <c r="K584" s="131"/>
      <c r="L584" s="132"/>
      <c r="O584" s="115"/>
      <c r="P584" s="115"/>
      <c r="R584" s="115"/>
      <c r="S584" s="115"/>
    </row>
    <row r="585" spans="8:19">
      <c r="H585" s="133"/>
      <c r="I585" s="182" t="s">
        <v>352</v>
      </c>
      <c r="J585" s="41">
        <v>0</v>
      </c>
      <c r="K585" s="125"/>
      <c r="L585" s="126">
        <f>L583*J585</f>
        <v>0</v>
      </c>
      <c r="O585" s="115"/>
      <c r="P585" s="115"/>
      <c r="R585" s="115"/>
      <c r="S585" s="115"/>
    </row>
    <row r="586" spans="8:19" ht="16.2" thickBot="1">
      <c r="H586" s="127"/>
      <c r="I586" s="183" t="s">
        <v>350</v>
      </c>
      <c r="J586" s="42"/>
      <c r="K586" s="128"/>
      <c r="L586" s="129">
        <f>L583+L585</f>
        <v>0</v>
      </c>
      <c r="O586" s="115"/>
      <c r="P586" s="115"/>
      <c r="R586" s="115"/>
      <c r="S586" s="115"/>
    </row>
    <row r="587" spans="8:19" ht="16.2" thickBot="1">
      <c r="H587" s="130"/>
      <c r="I587" s="184"/>
      <c r="J587" s="43"/>
      <c r="K587" s="131"/>
      <c r="L587" s="132"/>
      <c r="O587" s="115"/>
      <c r="P587" s="115"/>
      <c r="R587" s="115"/>
      <c r="S587" s="115"/>
    </row>
    <row r="588" spans="8:19">
      <c r="H588" s="133"/>
      <c r="I588" s="185" t="s">
        <v>353</v>
      </c>
      <c r="J588" s="41">
        <v>0.18</v>
      </c>
      <c r="K588" s="125"/>
      <c r="L588" s="134">
        <f>L586*J588</f>
        <v>0</v>
      </c>
      <c r="O588" s="115"/>
      <c r="P588" s="115"/>
      <c r="R588" s="115"/>
      <c r="S588" s="115"/>
    </row>
    <row r="589" spans="8:19" ht="16.2" thickBot="1">
      <c r="H589" s="127"/>
      <c r="I589" s="186" t="s">
        <v>354</v>
      </c>
      <c r="J589" s="135" t="s">
        <v>11</v>
      </c>
      <c r="K589" s="136"/>
      <c r="L589" s="137">
        <f>L586+L588</f>
        <v>0</v>
      </c>
      <c r="O589" s="115"/>
      <c r="P589" s="115"/>
      <c r="R589" s="115"/>
      <c r="S589" s="115"/>
    </row>
    <row r="590" spans="8:19">
      <c r="O590" s="115"/>
      <c r="P590" s="115"/>
    </row>
    <row r="591" spans="8:19">
      <c r="O591" s="115"/>
      <c r="P591" s="115"/>
    </row>
    <row r="592" spans="8:19">
      <c r="L592" s="452"/>
      <c r="O592" s="115"/>
      <c r="P592" s="115"/>
    </row>
    <row r="593" spans="15:16">
      <c r="O593" s="115"/>
      <c r="P593" s="115"/>
    </row>
  </sheetData>
  <mergeCells count="61">
    <mergeCell ref="A5:H5"/>
    <mergeCell ref="C1:F1"/>
    <mergeCell ref="A2:C2"/>
    <mergeCell ref="J2:L2"/>
    <mergeCell ref="A3:H3"/>
    <mergeCell ref="A4:H4"/>
    <mergeCell ref="A6:H6"/>
    <mergeCell ref="A7:A8"/>
    <mergeCell ref="B7:B8"/>
    <mergeCell ref="E7:E8"/>
    <mergeCell ref="F7:G7"/>
    <mergeCell ref="H7:I7"/>
    <mergeCell ref="C85:F85"/>
    <mergeCell ref="J7:K7"/>
    <mergeCell ref="L7:L8"/>
    <mergeCell ref="M7:M8"/>
    <mergeCell ref="O7:O8"/>
    <mergeCell ref="C48:F48"/>
    <mergeCell ref="S7:S8"/>
    <mergeCell ref="A11:E11"/>
    <mergeCell ref="C12:F12"/>
    <mergeCell ref="C15:F15"/>
    <mergeCell ref="C61:F61"/>
    <mergeCell ref="P7:P8"/>
    <mergeCell ref="R7:R8"/>
    <mergeCell ref="C286:F286"/>
    <mergeCell ref="C96:F96"/>
    <mergeCell ref="C107:F107"/>
    <mergeCell ref="C117:F117"/>
    <mergeCell ref="C130:F130"/>
    <mergeCell ref="C152:F152"/>
    <mergeCell ref="C173:F173"/>
    <mergeCell ref="C198:F198"/>
    <mergeCell ref="C219:F219"/>
    <mergeCell ref="C236:F236"/>
    <mergeCell ref="C248:F248"/>
    <mergeCell ref="C273:F273"/>
    <mergeCell ref="C426:F426"/>
    <mergeCell ref="C300:F300"/>
    <mergeCell ref="C313:F313"/>
    <mergeCell ref="C326:F326"/>
    <mergeCell ref="C339:F339"/>
    <mergeCell ref="C352:F352"/>
    <mergeCell ref="C358:F358"/>
    <mergeCell ref="C370:F370"/>
    <mergeCell ref="C384:F384"/>
    <mergeCell ref="C393:F393"/>
    <mergeCell ref="C404:F404"/>
    <mergeCell ref="C415:F415"/>
    <mergeCell ref="A559:E559"/>
    <mergeCell ref="C431:F431"/>
    <mergeCell ref="C437:F437"/>
    <mergeCell ref="C453:F453"/>
    <mergeCell ref="C461:F461"/>
    <mergeCell ref="C466:F466"/>
    <mergeCell ref="C482:F482"/>
    <mergeCell ref="C500:F500"/>
    <mergeCell ref="C508:F508"/>
    <mergeCell ref="C518:F518"/>
    <mergeCell ref="C529:F529"/>
    <mergeCell ref="A553:E553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  <pageSetUpPr fitToPage="1"/>
  </sheetPr>
  <dimension ref="A1:R108"/>
  <sheetViews>
    <sheetView showGridLines="0" zoomScale="70" zoomScaleNormal="70" workbookViewId="0">
      <pane ySplit="10" topLeftCell="A66" activePane="bottomLeft" state="frozen"/>
      <selection activeCell="A50" sqref="A50:XFD50"/>
      <selection pane="bottomLeft" activeCell="N13" sqref="N13:R89"/>
    </sheetView>
  </sheetViews>
  <sheetFormatPr defaultColWidth="9" defaultRowHeight="15.6"/>
  <cols>
    <col min="1" max="1" width="10.69921875" style="56" bestFit="1" customWidth="1"/>
    <col min="2" max="2" width="6.8984375" style="56" customWidth="1"/>
    <col min="3" max="3" width="73.5" style="231" customWidth="1"/>
    <col min="4" max="4" width="6" style="56" bestFit="1" customWidth="1"/>
    <col min="5" max="5" width="7.19921875" style="56" customWidth="1"/>
    <col min="6" max="6" width="10.59765625" style="56" customWidth="1"/>
    <col min="7" max="7" width="9.09765625" style="56" customWidth="1"/>
    <col min="8" max="8" width="16.09765625" style="56" customWidth="1"/>
    <col min="9" max="9" width="15" style="56" customWidth="1"/>
    <col min="10" max="10" width="17.5" style="56" customWidth="1"/>
    <col min="11" max="11" width="14.8984375" style="56" customWidth="1"/>
    <col min="12" max="12" width="11.19921875" style="234" customWidth="1"/>
    <col min="13" max="13" width="2" style="234" customWidth="1"/>
    <col min="14" max="14" width="10.59765625" style="56" customWidth="1"/>
    <col min="15" max="15" width="10.19921875" style="56" customWidth="1"/>
    <col min="16" max="16" width="2.8984375" style="56" customWidth="1"/>
    <col min="17" max="17" width="11.69921875" style="56" customWidth="1"/>
    <col min="18" max="18" width="18.3984375" style="56" bestFit="1" customWidth="1"/>
    <col min="19" max="19" width="6.59765625" style="56" customWidth="1"/>
    <col min="20" max="20" width="6.69921875" style="56" customWidth="1"/>
    <col min="21" max="16384" width="9" style="56"/>
  </cols>
  <sheetData>
    <row r="1" spans="1:18" ht="18" thickBot="1">
      <c r="A1" s="48"/>
      <c r="B1" s="49"/>
      <c r="C1" s="539"/>
      <c r="D1" s="539"/>
      <c r="E1" s="539"/>
      <c r="F1" s="50"/>
      <c r="G1" s="51"/>
      <c r="H1" s="50"/>
      <c r="I1" s="52"/>
      <c r="J1" s="53"/>
      <c r="K1" s="52"/>
      <c r="L1" s="187"/>
      <c r="M1" s="187"/>
      <c r="N1" s="55"/>
      <c r="O1" s="55"/>
    </row>
    <row r="2" spans="1:18" ht="18" thickBot="1">
      <c r="A2" s="577" t="s">
        <v>689</v>
      </c>
      <c r="B2" s="577"/>
      <c r="C2" s="578"/>
      <c r="D2" s="57"/>
      <c r="E2" s="51"/>
      <c r="F2" s="50"/>
      <c r="G2" s="51"/>
      <c r="H2" s="58"/>
      <c r="I2" s="544" t="s">
        <v>9</v>
      </c>
      <c r="J2" s="545"/>
      <c r="K2" s="546"/>
      <c r="L2" s="188"/>
      <c r="M2" s="188"/>
      <c r="N2" s="55"/>
      <c r="O2" s="60"/>
    </row>
    <row r="3" spans="1:18" ht="16.5" customHeight="1" thickBot="1">
      <c r="A3" s="547"/>
      <c r="B3" s="547"/>
      <c r="C3" s="547"/>
      <c r="D3" s="547"/>
      <c r="E3" s="547"/>
      <c r="F3" s="547"/>
      <c r="G3" s="547"/>
      <c r="H3" s="61"/>
      <c r="I3" s="147" t="s">
        <v>11</v>
      </c>
      <c r="J3" s="148" t="s">
        <v>10</v>
      </c>
      <c r="K3" s="149" t="s">
        <v>12</v>
      </c>
      <c r="L3" s="188"/>
      <c r="M3" s="188"/>
      <c r="N3" s="55"/>
      <c r="O3" s="60"/>
    </row>
    <row r="4" spans="1:18" ht="16.2" thickBot="1">
      <c r="A4" s="547"/>
      <c r="B4" s="547"/>
      <c r="C4" s="547"/>
      <c r="D4" s="547"/>
      <c r="E4" s="547"/>
      <c r="F4" s="547"/>
      <c r="G4" s="547"/>
      <c r="H4" s="62"/>
      <c r="I4" s="150">
        <f>K104</f>
        <v>0</v>
      </c>
      <c r="J4" s="151">
        <f>I4*K4</f>
        <v>0</v>
      </c>
      <c r="K4" s="152">
        <f>'1 ელექტროობა'!L4</f>
        <v>2.4500000000000002</v>
      </c>
      <c r="L4" s="188"/>
      <c r="M4" s="188"/>
      <c r="N4" s="55"/>
      <c r="O4" s="60"/>
    </row>
    <row r="5" spans="1:18">
      <c r="A5" s="548"/>
      <c r="B5" s="548"/>
      <c r="C5" s="548"/>
      <c r="D5" s="548"/>
      <c r="E5" s="548"/>
      <c r="F5" s="548"/>
      <c r="G5" s="548"/>
      <c r="H5" s="63"/>
      <c r="I5" s="64"/>
      <c r="J5" s="65"/>
      <c r="K5" s="66"/>
      <c r="L5" s="188"/>
      <c r="M5" s="188"/>
      <c r="N5" s="55"/>
      <c r="O5" s="60"/>
    </row>
    <row r="6" spans="1:18" ht="16.2" thickBot="1">
      <c r="A6" s="549"/>
      <c r="B6" s="549"/>
      <c r="C6" s="549"/>
      <c r="D6" s="550"/>
      <c r="E6" s="550"/>
      <c r="F6" s="550"/>
      <c r="G6" s="549"/>
      <c r="H6" s="67"/>
      <c r="I6" s="57"/>
      <c r="J6" s="50"/>
      <c r="K6" s="68"/>
      <c r="L6" s="189"/>
      <c r="M6" s="189"/>
      <c r="N6" s="70"/>
      <c r="O6" s="70"/>
    </row>
    <row r="7" spans="1:18" ht="16.2" thickBot="1">
      <c r="A7" s="568" t="s">
        <v>37</v>
      </c>
      <c r="B7" s="570" t="s">
        <v>38</v>
      </c>
      <c r="C7" s="153" t="s">
        <v>39</v>
      </c>
      <c r="D7" s="572" t="s">
        <v>40</v>
      </c>
      <c r="E7" s="574" t="s">
        <v>41</v>
      </c>
      <c r="F7" s="575"/>
      <c r="G7" s="576" t="s">
        <v>42</v>
      </c>
      <c r="H7" s="563"/>
      <c r="I7" s="562" t="s">
        <v>43</v>
      </c>
      <c r="J7" s="563"/>
      <c r="K7" s="564" t="s">
        <v>44</v>
      </c>
      <c r="L7" s="587" t="s">
        <v>45</v>
      </c>
      <c r="M7" s="154"/>
      <c r="N7" s="540" t="s">
        <v>46</v>
      </c>
      <c r="O7" s="540" t="s">
        <v>47</v>
      </c>
      <c r="P7" s="71"/>
      <c r="Q7" s="542" t="s">
        <v>30</v>
      </c>
      <c r="R7" s="540" t="s">
        <v>31</v>
      </c>
    </row>
    <row r="8" spans="1:18" ht="21" thickBot="1">
      <c r="A8" s="569"/>
      <c r="B8" s="571"/>
      <c r="C8" s="155"/>
      <c r="D8" s="573"/>
      <c r="E8" s="156" t="s">
        <v>48</v>
      </c>
      <c r="F8" s="157" t="s">
        <v>14</v>
      </c>
      <c r="G8" s="158" t="s">
        <v>49</v>
      </c>
      <c r="H8" s="159" t="s">
        <v>14</v>
      </c>
      <c r="I8" s="160" t="s">
        <v>49</v>
      </c>
      <c r="J8" s="159" t="s">
        <v>14</v>
      </c>
      <c r="K8" s="565"/>
      <c r="L8" s="588"/>
      <c r="M8" s="154"/>
      <c r="N8" s="541"/>
      <c r="O8" s="541"/>
      <c r="P8" s="71"/>
      <c r="Q8" s="543"/>
      <c r="R8" s="541"/>
    </row>
    <row r="9" spans="1:18" ht="16.2" thickBot="1">
      <c r="A9" s="161" t="s">
        <v>0</v>
      </c>
      <c r="B9" s="162">
        <v>2</v>
      </c>
      <c r="C9" s="163" t="s">
        <v>1</v>
      </c>
      <c r="D9" s="164" t="s">
        <v>2</v>
      </c>
      <c r="E9" s="165" t="s">
        <v>13</v>
      </c>
      <c r="F9" s="72" t="s">
        <v>3</v>
      </c>
      <c r="G9" s="166" t="s">
        <v>4</v>
      </c>
      <c r="H9" s="166" t="s">
        <v>5</v>
      </c>
      <c r="I9" s="167" t="s">
        <v>6</v>
      </c>
      <c r="J9" s="166" t="s">
        <v>7</v>
      </c>
      <c r="K9" s="168" t="s">
        <v>8</v>
      </c>
      <c r="L9" s="190" t="s">
        <v>16</v>
      </c>
      <c r="M9" s="154"/>
      <c r="N9" s="73" t="s">
        <v>15</v>
      </c>
      <c r="O9" s="72" t="s">
        <v>17</v>
      </c>
      <c r="P9" s="71"/>
      <c r="Q9" s="73" t="s">
        <v>32</v>
      </c>
      <c r="R9" s="72" t="s">
        <v>33</v>
      </c>
    </row>
    <row r="10" spans="1:18" ht="16.2" thickBot="1">
      <c r="A10" s="74"/>
      <c r="B10" s="75"/>
      <c r="C10" s="76"/>
      <c r="D10" s="78"/>
      <c r="E10" s="79"/>
      <c r="F10" s="80"/>
      <c r="G10" s="81"/>
      <c r="H10" s="81"/>
      <c r="I10" s="82"/>
      <c r="J10" s="81"/>
      <c r="K10" s="81"/>
      <c r="L10" s="191"/>
      <c r="M10" s="84"/>
      <c r="N10" s="85"/>
      <c r="O10" s="86"/>
      <c r="Q10" s="85"/>
      <c r="R10" s="86"/>
    </row>
    <row r="11" spans="1:18" ht="16.2" thickBot="1">
      <c r="A11" s="579"/>
      <c r="B11" s="580"/>
      <c r="C11" s="580"/>
      <c r="D11" s="581"/>
      <c r="E11" s="581"/>
      <c r="F11" s="581"/>
      <c r="G11" s="580"/>
      <c r="H11" s="580"/>
      <c r="I11" s="580"/>
      <c r="J11" s="580"/>
      <c r="K11" s="580"/>
      <c r="L11" s="582"/>
      <c r="M11" s="50"/>
      <c r="N11" s="583"/>
      <c r="O11" s="584"/>
      <c r="Q11" s="583"/>
      <c r="R11" s="584"/>
    </row>
    <row r="12" spans="1:18" s="195" customFormat="1" ht="13.8" thickBot="1">
      <c r="A12" s="585" t="s">
        <v>645</v>
      </c>
      <c r="B12" s="586"/>
      <c r="C12" s="586"/>
      <c r="D12" s="586"/>
      <c r="E12" s="192"/>
      <c r="F12" s="192"/>
      <c r="G12" s="192"/>
      <c r="H12" s="192"/>
      <c r="I12" s="192"/>
      <c r="J12" s="192"/>
      <c r="K12" s="192"/>
      <c r="L12" s="193"/>
      <c r="M12" s="194"/>
    </row>
    <row r="13" spans="1:18" ht="17.399999999999999">
      <c r="A13" s="93">
        <v>1</v>
      </c>
      <c r="B13" s="94"/>
      <c r="C13" s="453" t="s">
        <v>355</v>
      </c>
      <c r="D13" s="196" t="s">
        <v>356</v>
      </c>
      <c r="E13" s="197">
        <v>1</v>
      </c>
      <c r="F13" s="500">
        <v>4500</v>
      </c>
      <c r="G13" s="199">
        <f>N13/$K$4</f>
        <v>0</v>
      </c>
      <c r="H13" s="200">
        <f>G13*F13</f>
        <v>0</v>
      </c>
      <c r="I13" s="201">
        <f>O13/$K$4</f>
        <v>0</v>
      </c>
      <c r="J13" s="200">
        <f>I13*F13</f>
        <v>0</v>
      </c>
      <c r="K13" s="202">
        <f>H13+J13</f>
        <v>0</v>
      </c>
      <c r="L13" s="203">
        <f>K13/F13</f>
        <v>0</v>
      </c>
      <c r="M13" s="204"/>
      <c r="N13" s="100"/>
      <c r="O13" s="100"/>
      <c r="P13" s="50"/>
      <c r="Q13" s="480"/>
      <c r="R13" s="197"/>
    </row>
    <row r="14" spans="1:18" ht="17.399999999999999">
      <c r="A14" s="103">
        <f>A13+1</f>
        <v>2</v>
      </c>
      <c r="B14" s="104"/>
      <c r="C14" s="454" t="s">
        <v>357</v>
      </c>
      <c r="D14" s="206" t="s">
        <v>358</v>
      </c>
      <c r="E14" s="207">
        <v>1</v>
      </c>
      <c r="F14" s="270">
        <v>8800</v>
      </c>
      <c r="G14" s="209">
        <f t="shared" ref="G14:G88" si="0">N14/$K$4</f>
        <v>0</v>
      </c>
      <c r="H14" s="210">
        <f t="shared" ref="H14:H88" si="1">G14*F14</f>
        <v>0</v>
      </c>
      <c r="I14" s="211">
        <f t="shared" ref="I14:I88" si="2">O14/$K$4</f>
        <v>0</v>
      </c>
      <c r="J14" s="210">
        <f t="shared" ref="J14:J88" si="3">I14*F14</f>
        <v>0</v>
      </c>
      <c r="K14" s="212">
        <f t="shared" ref="K14:K88" si="4">H14+J14</f>
        <v>0</v>
      </c>
      <c r="L14" s="213">
        <f>K14/F14</f>
        <v>0</v>
      </c>
      <c r="M14" s="204"/>
      <c r="N14" s="214"/>
      <c r="O14" s="214"/>
      <c r="P14" s="50"/>
      <c r="Q14" s="481"/>
      <c r="R14" s="215"/>
    </row>
    <row r="15" spans="1:18" ht="17.399999999999999">
      <c r="A15" s="103">
        <f t="shared" ref="A15:A77" si="5">A14+1</f>
        <v>3</v>
      </c>
      <c r="B15" s="104"/>
      <c r="C15" s="455" t="s">
        <v>359</v>
      </c>
      <c r="D15" s="216" t="s">
        <v>356</v>
      </c>
      <c r="E15" s="207">
        <v>1</v>
      </c>
      <c r="F15" s="270">
        <v>7950</v>
      </c>
      <c r="G15" s="209">
        <f t="shared" si="0"/>
        <v>0</v>
      </c>
      <c r="H15" s="210">
        <f t="shared" si="1"/>
        <v>0</v>
      </c>
      <c r="I15" s="211">
        <f t="shared" si="2"/>
        <v>0</v>
      </c>
      <c r="J15" s="210">
        <f t="shared" si="3"/>
        <v>0</v>
      </c>
      <c r="K15" s="212">
        <f t="shared" si="4"/>
        <v>0</v>
      </c>
      <c r="L15" s="213">
        <f t="shared" ref="L15:L88" si="6">K15/F15</f>
        <v>0</v>
      </c>
      <c r="M15" s="204"/>
      <c r="N15" s="214"/>
      <c r="O15" s="214"/>
      <c r="P15" s="50"/>
      <c r="Q15" s="481"/>
      <c r="R15" s="207"/>
    </row>
    <row r="16" spans="1:18" ht="17.399999999999999">
      <c r="A16" s="103">
        <f t="shared" si="5"/>
        <v>4</v>
      </c>
      <c r="B16" s="104"/>
      <c r="C16" s="455" t="s">
        <v>360</v>
      </c>
      <c r="D16" s="217" t="s">
        <v>356</v>
      </c>
      <c r="E16" s="207">
        <v>1</v>
      </c>
      <c r="F16" s="270">
        <v>17450</v>
      </c>
      <c r="G16" s="209">
        <f t="shared" si="0"/>
        <v>0</v>
      </c>
      <c r="H16" s="210">
        <f t="shared" si="1"/>
        <v>0</v>
      </c>
      <c r="I16" s="211">
        <f t="shared" si="2"/>
        <v>0</v>
      </c>
      <c r="J16" s="210">
        <f t="shared" si="3"/>
        <v>0</v>
      </c>
      <c r="K16" s="212">
        <f t="shared" si="4"/>
        <v>0</v>
      </c>
      <c r="L16" s="213">
        <f t="shared" si="6"/>
        <v>0</v>
      </c>
      <c r="M16" s="204"/>
      <c r="N16" s="214"/>
      <c r="O16" s="214"/>
      <c r="P16" s="50"/>
      <c r="Q16" s="481"/>
      <c r="R16" s="207"/>
    </row>
    <row r="17" spans="1:18">
      <c r="A17" s="103">
        <f t="shared" si="5"/>
        <v>5</v>
      </c>
      <c r="B17" s="104"/>
      <c r="C17" s="455" t="s">
        <v>361</v>
      </c>
      <c r="D17" s="217" t="s">
        <v>362</v>
      </c>
      <c r="E17" s="207">
        <v>1</v>
      </c>
      <c r="F17" s="208">
        <v>150</v>
      </c>
      <c r="G17" s="218">
        <f t="shared" si="0"/>
        <v>0</v>
      </c>
      <c r="H17" s="210">
        <f t="shared" si="1"/>
        <v>0</v>
      </c>
      <c r="I17" s="211">
        <f t="shared" si="2"/>
        <v>0</v>
      </c>
      <c r="J17" s="210">
        <f t="shared" si="3"/>
        <v>0</v>
      </c>
      <c r="K17" s="212">
        <f t="shared" si="4"/>
        <v>0</v>
      </c>
      <c r="L17" s="213">
        <f t="shared" si="6"/>
        <v>0</v>
      </c>
      <c r="M17" s="204"/>
      <c r="N17" s="214"/>
      <c r="O17" s="214"/>
      <c r="P17" s="50"/>
      <c r="Q17" s="481"/>
      <c r="R17" s="215"/>
    </row>
    <row r="18" spans="1:18">
      <c r="A18" s="103">
        <f t="shared" si="5"/>
        <v>6</v>
      </c>
      <c r="B18" s="104"/>
      <c r="C18" s="455" t="s">
        <v>363</v>
      </c>
      <c r="D18" s="217" t="s">
        <v>362</v>
      </c>
      <c r="E18" s="207">
        <v>1</v>
      </c>
      <c r="F18" s="208">
        <v>45</v>
      </c>
      <c r="G18" s="218">
        <f t="shared" si="0"/>
        <v>0</v>
      </c>
      <c r="H18" s="210">
        <f t="shared" si="1"/>
        <v>0</v>
      </c>
      <c r="I18" s="211">
        <f t="shared" si="2"/>
        <v>0</v>
      </c>
      <c r="J18" s="210">
        <f t="shared" si="3"/>
        <v>0</v>
      </c>
      <c r="K18" s="212">
        <f t="shared" si="4"/>
        <v>0</v>
      </c>
      <c r="L18" s="213">
        <f t="shared" si="6"/>
        <v>0</v>
      </c>
      <c r="M18" s="204"/>
      <c r="N18" s="214"/>
      <c r="O18" s="214"/>
      <c r="P18" s="50"/>
      <c r="Q18" s="481"/>
      <c r="R18" s="215"/>
    </row>
    <row r="19" spans="1:18" ht="16.2" thickBot="1">
      <c r="A19" s="103">
        <f t="shared" si="5"/>
        <v>7</v>
      </c>
      <c r="B19" s="104"/>
      <c r="C19" s="455" t="s">
        <v>364</v>
      </c>
      <c r="D19" s="217" t="s">
        <v>362</v>
      </c>
      <c r="E19" s="207">
        <v>1</v>
      </c>
      <c r="F19" s="208">
        <v>50</v>
      </c>
      <c r="G19" s="209">
        <f t="shared" si="0"/>
        <v>0</v>
      </c>
      <c r="H19" s="210">
        <f t="shared" si="1"/>
        <v>0</v>
      </c>
      <c r="I19" s="211">
        <f t="shared" si="2"/>
        <v>0</v>
      </c>
      <c r="J19" s="210">
        <f t="shared" si="3"/>
        <v>0</v>
      </c>
      <c r="K19" s="212">
        <f t="shared" si="4"/>
        <v>0</v>
      </c>
      <c r="L19" s="213">
        <f t="shared" si="6"/>
        <v>0</v>
      </c>
      <c r="M19" s="204"/>
      <c r="N19" s="214"/>
      <c r="O19" s="214"/>
      <c r="P19" s="50"/>
      <c r="Q19" s="481"/>
      <c r="R19" s="230"/>
    </row>
    <row r="20" spans="1:18" ht="129.75" customHeight="1" thickBot="1">
      <c r="A20" s="103">
        <f>A19+1</f>
        <v>8</v>
      </c>
      <c r="B20" s="104"/>
      <c r="C20" s="456" t="s">
        <v>766</v>
      </c>
      <c r="D20" s="216" t="s">
        <v>761</v>
      </c>
      <c r="E20" s="207">
        <v>1</v>
      </c>
      <c r="F20" s="208">
        <v>1</v>
      </c>
      <c r="G20" s="209">
        <f t="shared" si="0"/>
        <v>0</v>
      </c>
      <c r="H20" s="210">
        <f t="shared" si="1"/>
        <v>0</v>
      </c>
      <c r="I20" s="211">
        <f t="shared" si="2"/>
        <v>0</v>
      </c>
      <c r="J20" s="210">
        <f t="shared" si="3"/>
        <v>0</v>
      </c>
      <c r="K20" s="212">
        <f t="shared" si="4"/>
        <v>0</v>
      </c>
      <c r="L20" s="213">
        <f t="shared" si="6"/>
        <v>0</v>
      </c>
      <c r="M20" s="204"/>
      <c r="N20" s="214"/>
      <c r="O20" s="214"/>
      <c r="P20" s="50"/>
      <c r="Q20" s="481"/>
      <c r="R20" s="487"/>
    </row>
    <row r="21" spans="1:18" ht="130.5" customHeight="1">
      <c r="A21" s="103">
        <f t="shared" si="5"/>
        <v>9</v>
      </c>
      <c r="B21" s="104"/>
      <c r="C21" s="456" t="s">
        <v>770</v>
      </c>
      <c r="D21" s="216" t="s">
        <v>366</v>
      </c>
      <c r="E21" s="207">
        <v>1</v>
      </c>
      <c r="F21" s="208">
        <v>1</v>
      </c>
      <c r="G21" s="209">
        <f t="shared" si="0"/>
        <v>0</v>
      </c>
      <c r="H21" s="210">
        <f t="shared" si="1"/>
        <v>0</v>
      </c>
      <c r="I21" s="211">
        <f t="shared" si="2"/>
        <v>0</v>
      </c>
      <c r="J21" s="210">
        <f t="shared" si="3"/>
        <v>0</v>
      </c>
      <c r="K21" s="212">
        <f t="shared" si="4"/>
        <v>0</v>
      </c>
      <c r="L21" s="213">
        <f t="shared" si="6"/>
        <v>0</v>
      </c>
      <c r="M21" s="204"/>
      <c r="N21" s="214"/>
      <c r="O21" s="214"/>
      <c r="P21" s="50"/>
      <c r="Q21" s="481"/>
      <c r="R21" s="487"/>
    </row>
    <row r="22" spans="1:18" ht="127.5" customHeight="1">
      <c r="A22" s="103">
        <f t="shared" si="5"/>
        <v>10</v>
      </c>
      <c r="B22" s="104"/>
      <c r="C22" s="456" t="s">
        <v>767</v>
      </c>
      <c r="D22" s="216" t="s">
        <v>366</v>
      </c>
      <c r="E22" s="207">
        <v>1</v>
      </c>
      <c r="F22" s="208">
        <v>1</v>
      </c>
      <c r="G22" s="209">
        <f t="shared" si="0"/>
        <v>0</v>
      </c>
      <c r="H22" s="210">
        <f t="shared" si="1"/>
        <v>0</v>
      </c>
      <c r="I22" s="211">
        <f t="shared" si="2"/>
        <v>0</v>
      </c>
      <c r="J22" s="210">
        <f t="shared" si="3"/>
        <v>0</v>
      </c>
      <c r="K22" s="212">
        <f t="shared" si="4"/>
        <v>0</v>
      </c>
      <c r="L22" s="213">
        <f t="shared" si="6"/>
        <v>0</v>
      </c>
      <c r="M22" s="204"/>
      <c r="N22" s="214"/>
      <c r="O22" s="219"/>
      <c r="P22" s="50"/>
      <c r="Q22" s="481"/>
      <c r="R22" s="488"/>
    </row>
    <row r="23" spans="1:18" ht="135" customHeight="1">
      <c r="A23" s="103">
        <f t="shared" si="5"/>
        <v>11</v>
      </c>
      <c r="B23" s="104"/>
      <c r="C23" s="456" t="s">
        <v>771</v>
      </c>
      <c r="D23" s="216" t="s">
        <v>366</v>
      </c>
      <c r="E23" s="207">
        <v>1</v>
      </c>
      <c r="F23" s="208">
        <v>1</v>
      </c>
      <c r="G23" s="209">
        <f t="shared" si="0"/>
        <v>0</v>
      </c>
      <c r="H23" s="210">
        <f t="shared" si="1"/>
        <v>0</v>
      </c>
      <c r="I23" s="211">
        <f t="shared" si="2"/>
        <v>0</v>
      </c>
      <c r="J23" s="210">
        <f t="shared" si="3"/>
        <v>0</v>
      </c>
      <c r="K23" s="212">
        <f t="shared" si="4"/>
        <v>0</v>
      </c>
      <c r="L23" s="213">
        <f t="shared" si="6"/>
        <v>0</v>
      </c>
      <c r="M23" s="204"/>
      <c r="N23" s="214"/>
      <c r="O23" s="214"/>
      <c r="P23" s="50"/>
      <c r="Q23" s="481"/>
      <c r="R23" s="488"/>
    </row>
    <row r="24" spans="1:18" ht="129" customHeight="1">
      <c r="A24" s="103">
        <f t="shared" si="5"/>
        <v>12</v>
      </c>
      <c r="B24" s="104"/>
      <c r="C24" s="456" t="s">
        <v>772</v>
      </c>
      <c r="D24" s="216" t="s">
        <v>366</v>
      </c>
      <c r="E24" s="207">
        <v>1</v>
      </c>
      <c r="F24" s="208">
        <v>1</v>
      </c>
      <c r="G24" s="209">
        <f t="shared" si="0"/>
        <v>0</v>
      </c>
      <c r="H24" s="210">
        <f t="shared" si="1"/>
        <v>0</v>
      </c>
      <c r="I24" s="211">
        <f t="shared" si="2"/>
        <v>0</v>
      </c>
      <c r="J24" s="210">
        <f t="shared" si="3"/>
        <v>0</v>
      </c>
      <c r="K24" s="212">
        <f t="shared" si="4"/>
        <v>0</v>
      </c>
      <c r="L24" s="213">
        <f t="shared" si="6"/>
        <v>0</v>
      </c>
      <c r="M24" s="204"/>
      <c r="N24" s="214"/>
      <c r="O24" s="214"/>
      <c r="P24" s="50"/>
      <c r="Q24" s="481"/>
      <c r="R24" s="488"/>
    </row>
    <row r="25" spans="1:18" ht="128.25" customHeight="1">
      <c r="A25" s="103">
        <f t="shared" si="5"/>
        <v>13</v>
      </c>
      <c r="B25" s="104"/>
      <c r="C25" s="456" t="s">
        <v>768</v>
      </c>
      <c r="D25" s="216" t="s">
        <v>366</v>
      </c>
      <c r="E25" s="207">
        <v>1</v>
      </c>
      <c r="F25" s="208">
        <v>1</v>
      </c>
      <c r="G25" s="209">
        <f t="shared" si="0"/>
        <v>0</v>
      </c>
      <c r="H25" s="210">
        <f t="shared" si="1"/>
        <v>0</v>
      </c>
      <c r="I25" s="211">
        <f t="shared" si="2"/>
        <v>0</v>
      </c>
      <c r="J25" s="210">
        <f t="shared" si="3"/>
        <v>0</v>
      </c>
      <c r="K25" s="212">
        <f t="shared" si="4"/>
        <v>0</v>
      </c>
      <c r="L25" s="213">
        <f t="shared" si="6"/>
        <v>0</v>
      </c>
      <c r="M25" s="204"/>
      <c r="N25" s="214"/>
      <c r="O25" s="219"/>
      <c r="P25" s="50"/>
      <c r="Q25" s="481"/>
      <c r="R25" s="488"/>
    </row>
    <row r="26" spans="1:18" ht="122.25" customHeight="1">
      <c r="A26" s="103">
        <f t="shared" si="5"/>
        <v>14</v>
      </c>
      <c r="B26" s="104"/>
      <c r="C26" s="456" t="s">
        <v>773</v>
      </c>
      <c r="D26" s="216" t="s">
        <v>366</v>
      </c>
      <c r="E26" s="207">
        <v>1</v>
      </c>
      <c r="F26" s="208">
        <v>1</v>
      </c>
      <c r="G26" s="209">
        <f t="shared" si="0"/>
        <v>0</v>
      </c>
      <c r="H26" s="210">
        <f t="shared" si="1"/>
        <v>0</v>
      </c>
      <c r="I26" s="211">
        <f t="shared" si="2"/>
        <v>0</v>
      </c>
      <c r="J26" s="210">
        <f t="shared" si="3"/>
        <v>0</v>
      </c>
      <c r="K26" s="212">
        <f t="shared" si="4"/>
        <v>0</v>
      </c>
      <c r="L26" s="213">
        <f t="shared" si="6"/>
        <v>0</v>
      </c>
      <c r="M26" s="204"/>
      <c r="N26" s="214"/>
      <c r="O26" s="214"/>
      <c r="P26" s="50"/>
      <c r="Q26" s="481"/>
      <c r="R26" s="488"/>
    </row>
    <row r="27" spans="1:18" ht="126" customHeight="1">
      <c r="A27" s="103">
        <f t="shared" si="5"/>
        <v>15</v>
      </c>
      <c r="B27" s="104"/>
      <c r="C27" s="456" t="s">
        <v>769</v>
      </c>
      <c r="D27" s="216" t="s">
        <v>366</v>
      </c>
      <c r="E27" s="207">
        <v>1</v>
      </c>
      <c r="F27" s="208">
        <v>1</v>
      </c>
      <c r="G27" s="218">
        <f t="shared" si="0"/>
        <v>0</v>
      </c>
      <c r="H27" s="210">
        <f t="shared" si="1"/>
        <v>0</v>
      </c>
      <c r="I27" s="211">
        <f t="shared" si="2"/>
        <v>0</v>
      </c>
      <c r="J27" s="210">
        <f t="shared" si="3"/>
        <v>0</v>
      </c>
      <c r="K27" s="212">
        <f t="shared" si="4"/>
        <v>0</v>
      </c>
      <c r="L27" s="213">
        <f t="shared" si="6"/>
        <v>0</v>
      </c>
      <c r="M27" s="204"/>
      <c r="N27" s="214"/>
      <c r="O27" s="214"/>
      <c r="P27" s="50"/>
      <c r="Q27" s="481"/>
      <c r="R27" s="488"/>
    </row>
    <row r="28" spans="1:18" ht="117" customHeight="1">
      <c r="A28" s="103">
        <f t="shared" si="5"/>
        <v>16</v>
      </c>
      <c r="B28" s="104"/>
      <c r="C28" s="456" t="s">
        <v>774</v>
      </c>
      <c r="D28" s="216" t="s">
        <v>26</v>
      </c>
      <c r="E28" s="207">
        <v>1</v>
      </c>
      <c r="F28" s="208">
        <v>1</v>
      </c>
      <c r="G28" s="218">
        <f t="shared" si="0"/>
        <v>0</v>
      </c>
      <c r="H28" s="210">
        <f t="shared" si="1"/>
        <v>0</v>
      </c>
      <c r="I28" s="211">
        <f t="shared" si="2"/>
        <v>0</v>
      </c>
      <c r="J28" s="210">
        <f t="shared" si="3"/>
        <v>0</v>
      </c>
      <c r="K28" s="212">
        <f t="shared" si="4"/>
        <v>0</v>
      </c>
      <c r="L28" s="213">
        <f t="shared" si="6"/>
        <v>0</v>
      </c>
      <c r="M28" s="204"/>
      <c r="N28" s="214"/>
      <c r="O28" s="214"/>
      <c r="P28" s="50"/>
      <c r="Q28" s="481"/>
      <c r="R28" s="488"/>
    </row>
    <row r="29" spans="1:18" ht="30">
      <c r="A29" s="103">
        <f t="shared" si="5"/>
        <v>17</v>
      </c>
      <c r="B29" s="104"/>
      <c r="C29" s="455" t="s">
        <v>646</v>
      </c>
      <c r="D29" s="216" t="s">
        <v>26</v>
      </c>
      <c r="E29" s="207">
        <v>1</v>
      </c>
      <c r="F29" s="208">
        <v>1</v>
      </c>
      <c r="G29" s="209">
        <f t="shared" si="0"/>
        <v>0</v>
      </c>
      <c r="H29" s="210">
        <f t="shared" si="1"/>
        <v>0</v>
      </c>
      <c r="I29" s="211">
        <f t="shared" si="2"/>
        <v>0</v>
      </c>
      <c r="J29" s="210">
        <f t="shared" si="3"/>
        <v>0</v>
      </c>
      <c r="K29" s="212">
        <f t="shared" si="4"/>
        <v>0</v>
      </c>
      <c r="L29" s="213">
        <f t="shared" si="6"/>
        <v>0</v>
      </c>
      <c r="M29" s="204"/>
      <c r="N29" s="214"/>
      <c r="O29" s="214"/>
      <c r="P29" s="50"/>
      <c r="Q29" s="481"/>
      <c r="R29" s="215"/>
    </row>
    <row r="30" spans="1:18" ht="30">
      <c r="A30" s="103">
        <f t="shared" si="5"/>
        <v>18</v>
      </c>
      <c r="B30" s="104"/>
      <c r="C30" s="455" t="s">
        <v>647</v>
      </c>
      <c r="D30" s="216" t="s">
        <v>26</v>
      </c>
      <c r="E30" s="207">
        <v>1</v>
      </c>
      <c r="F30" s="208">
        <v>3</v>
      </c>
      <c r="G30" s="209">
        <f t="shared" si="0"/>
        <v>0</v>
      </c>
      <c r="H30" s="210">
        <f t="shared" si="1"/>
        <v>0</v>
      </c>
      <c r="I30" s="211">
        <f t="shared" si="2"/>
        <v>0</v>
      </c>
      <c r="J30" s="210">
        <f t="shared" si="3"/>
        <v>0</v>
      </c>
      <c r="K30" s="212">
        <f t="shared" si="4"/>
        <v>0</v>
      </c>
      <c r="L30" s="213">
        <f t="shared" si="6"/>
        <v>0</v>
      </c>
      <c r="M30" s="204"/>
      <c r="N30" s="214"/>
      <c r="O30" s="214"/>
      <c r="P30" s="50"/>
      <c r="Q30" s="481"/>
      <c r="R30" s="215"/>
    </row>
    <row r="31" spans="1:18" ht="30">
      <c r="A31" s="103">
        <f t="shared" si="5"/>
        <v>19</v>
      </c>
      <c r="B31" s="104"/>
      <c r="C31" s="455" t="s">
        <v>648</v>
      </c>
      <c r="D31" s="216" t="s">
        <v>26</v>
      </c>
      <c r="E31" s="207">
        <v>1</v>
      </c>
      <c r="F31" s="208">
        <v>2</v>
      </c>
      <c r="G31" s="209">
        <f t="shared" si="0"/>
        <v>0</v>
      </c>
      <c r="H31" s="210">
        <f t="shared" si="1"/>
        <v>0</v>
      </c>
      <c r="I31" s="211">
        <f t="shared" si="2"/>
        <v>0</v>
      </c>
      <c r="J31" s="210">
        <f t="shared" si="3"/>
        <v>0</v>
      </c>
      <c r="K31" s="212">
        <f t="shared" si="4"/>
        <v>0</v>
      </c>
      <c r="L31" s="213">
        <f t="shared" si="6"/>
        <v>0</v>
      </c>
      <c r="M31" s="204"/>
      <c r="N31" s="214"/>
      <c r="O31" s="214"/>
      <c r="P31" s="50"/>
      <c r="Q31" s="481"/>
      <c r="R31" s="215"/>
    </row>
    <row r="32" spans="1:18">
      <c r="A32" s="103">
        <f t="shared" si="5"/>
        <v>20</v>
      </c>
      <c r="B32" s="104"/>
      <c r="C32" s="454" t="s">
        <v>708</v>
      </c>
      <c r="D32" s="206" t="s">
        <v>26</v>
      </c>
      <c r="E32" s="207">
        <v>1</v>
      </c>
      <c r="F32" s="208">
        <v>5</v>
      </c>
      <c r="G32" s="209">
        <f t="shared" si="0"/>
        <v>0</v>
      </c>
      <c r="H32" s="210">
        <f t="shared" si="1"/>
        <v>0</v>
      </c>
      <c r="I32" s="211">
        <f t="shared" si="2"/>
        <v>0</v>
      </c>
      <c r="J32" s="210">
        <f t="shared" si="3"/>
        <v>0</v>
      </c>
      <c r="K32" s="212">
        <f t="shared" si="4"/>
        <v>0</v>
      </c>
      <c r="L32" s="213">
        <f t="shared" si="6"/>
        <v>0</v>
      </c>
      <c r="M32" s="204"/>
      <c r="N32" s="214"/>
      <c r="O32" s="214"/>
      <c r="P32" s="50"/>
      <c r="Q32" s="481"/>
      <c r="R32" s="215"/>
    </row>
    <row r="33" spans="1:18">
      <c r="A33" s="103">
        <f t="shared" si="5"/>
        <v>21</v>
      </c>
      <c r="B33" s="104"/>
      <c r="C33" s="454" t="s">
        <v>709</v>
      </c>
      <c r="D33" s="206" t="s">
        <v>26</v>
      </c>
      <c r="E33" s="207">
        <v>1</v>
      </c>
      <c r="F33" s="208">
        <v>3</v>
      </c>
      <c r="G33" s="209">
        <f t="shared" si="0"/>
        <v>0</v>
      </c>
      <c r="H33" s="210">
        <f t="shared" si="1"/>
        <v>0</v>
      </c>
      <c r="I33" s="211">
        <f t="shared" si="2"/>
        <v>0</v>
      </c>
      <c r="J33" s="210">
        <f t="shared" si="3"/>
        <v>0</v>
      </c>
      <c r="K33" s="212">
        <f t="shared" si="4"/>
        <v>0</v>
      </c>
      <c r="L33" s="213">
        <f t="shared" si="6"/>
        <v>0</v>
      </c>
      <c r="M33" s="204"/>
      <c r="N33" s="214"/>
      <c r="O33" s="214"/>
      <c r="P33" s="50"/>
      <c r="Q33" s="481"/>
      <c r="R33" s="215"/>
    </row>
    <row r="34" spans="1:18">
      <c r="A34" s="103">
        <f t="shared" si="5"/>
        <v>22</v>
      </c>
      <c r="B34" s="104"/>
      <c r="C34" s="454" t="s">
        <v>710</v>
      </c>
      <c r="D34" s="206" t="s">
        <v>26</v>
      </c>
      <c r="E34" s="207">
        <v>1</v>
      </c>
      <c r="F34" s="208">
        <v>4</v>
      </c>
      <c r="G34" s="209">
        <f t="shared" si="0"/>
        <v>0</v>
      </c>
      <c r="H34" s="210">
        <f t="shared" si="1"/>
        <v>0</v>
      </c>
      <c r="I34" s="211">
        <f t="shared" si="2"/>
        <v>0</v>
      </c>
      <c r="J34" s="210">
        <f t="shared" si="3"/>
        <v>0</v>
      </c>
      <c r="K34" s="212">
        <f t="shared" si="4"/>
        <v>0</v>
      </c>
      <c r="L34" s="213">
        <f t="shared" si="6"/>
        <v>0</v>
      </c>
      <c r="M34" s="204"/>
      <c r="N34" s="214"/>
      <c r="O34" s="214"/>
      <c r="P34" s="50"/>
      <c r="Q34" s="483"/>
      <c r="R34" s="484"/>
    </row>
    <row r="35" spans="1:18">
      <c r="A35" s="103">
        <f t="shared" si="5"/>
        <v>23</v>
      </c>
      <c r="B35" s="104"/>
      <c r="C35" s="455" t="s">
        <v>711</v>
      </c>
      <c r="D35" s="216" t="s">
        <v>26</v>
      </c>
      <c r="E35" s="207">
        <v>1</v>
      </c>
      <c r="F35" s="270">
        <v>3</v>
      </c>
      <c r="G35" s="218">
        <f t="shared" si="0"/>
        <v>0</v>
      </c>
      <c r="H35" s="210">
        <f t="shared" si="1"/>
        <v>0</v>
      </c>
      <c r="I35" s="211">
        <f t="shared" si="2"/>
        <v>0</v>
      </c>
      <c r="J35" s="210">
        <f t="shared" si="3"/>
        <v>0</v>
      </c>
      <c r="K35" s="212">
        <f t="shared" si="4"/>
        <v>0</v>
      </c>
      <c r="L35" s="213">
        <f t="shared" si="6"/>
        <v>0</v>
      </c>
      <c r="M35" s="204"/>
      <c r="N35" s="214"/>
      <c r="O35" s="214"/>
      <c r="P35" s="50"/>
      <c r="Q35" s="481"/>
      <c r="R35" s="489"/>
    </row>
    <row r="36" spans="1:18" ht="30">
      <c r="A36" s="103">
        <f t="shared" si="5"/>
        <v>24</v>
      </c>
      <c r="B36" s="104"/>
      <c r="C36" s="455" t="s">
        <v>712</v>
      </c>
      <c r="D36" s="216" t="s">
        <v>26</v>
      </c>
      <c r="E36" s="207">
        <v>1</v>
      </c>
      <c r="F36" s="208">
        <v>1</v>
      </c>
      <c r="G36" s="209">
        <f t="shared" si="0"/>
        <v>0</v>
      </c>
      <c r="H36" s="210">
        <f t="shared" si="1"/>
        <v>0</v>
      </c>
      <c r="I36" s="211">
        <f t="shared" si="2"/>
        <v>0</v>
      </c>
      <c r="J36" s="210">
        <f t="shared" si="3"/>
        <v>0</v>
      </c>
      <c r="K36" s="212">
        <f t="shared" si="4"/>
        <v>0</v>
      </c>
      <c r="L36" s="213">
        <f t="shared" si="6"/>
        <v>0</v>
      </c>
      <c r="M36" s="204"/>
      <c r="N36" s="214"/>
      <c r="O36" s="214"/>
      <c r="P36" s="50"/>
      <c r="Q36" s="481"/>
      <c r="R36" s="215"/>
    </row>
    <row r="37" spans="1:18" ht="30">
      <c r="A37" s="103">
        <f t="shared" si="5"/>
        <v>25</v>
      </c>
      <c r="B37" s="104"/>
      <c r="C37" s="455" t="s">
        <v>713</v>
      </c>
      <c r="D37" s="216" t="s">
        <v>26</v>
      </c>
      <c r="E37" s="207">
        <v>1</v>
      </c>
      <c r="F37" s="208">
        <v>1</v>
      </c>
      <c r="G37" s="209">
        <f t="shared" si="0"/>
        <v>0</v>
      </c>
      <c r="H37" s="210">
        <f t="shared" si="1"/>
        <v>0</v>
      </c>
      <c r="I37" s="211">
        <f t="shared" si="2"/>
        <v>0</v>
      </c>
      <c r="J37" s="210">
        <f t="shared" si="3"/>
        <v>0</v>
      </c>
      <c r="K37" s="212">
        <f t="shared" si="4"/>
        <v>0</v>
      </c>
      <c r="L37" s="213">
        <f t="shared" si="6"/>
        <v>0</v>
      </c>
      <c r="M37" s="204"/>
      <c r="N37" s="214"/>
      <c r="O37" s="214"/>
      <c r="P37" s="50"/>
      <c r="Q37" s="481"/>
      <c r="R37" s="215"/>
    </row>
    <row r="38" spans="1:18" ht="30">
      <c r="A38" s="103">
        <f t="shared" si="5"/>
        <v>26</v>
      </c>
      <c r="B38" s="104"/>
      <c r="C38" s="455" t="s">
        <v>714</v>
      </c>
      <c r="D38" s="216" t="s">
        <v>26</v>
      </c>
      <c r="E38" s="207">
        <v>1</v>
      </c>
      <c r="F38" s="208">
        <v>1</v>
      </c>
      <c r="G38" s="209">
        <f t="shared" si="0"/>
        <v>0</v>
      </c>
      <c r="H38" s="210">
        <f t="shared" si="1"/>
        <v>0</v>
      </c>
      <c r="I38" s="211">
        <f t="shared" si="2"/>
        <v>0</v>
      </c>
      <c r="J38" s="210">
        <f t="shared" si="3"/>
        <v>0</v>
      </c>
      <c r="K38" s="212">
        <f t="shared" si="4"/>
        <v>0</v>
      </c>
      <c r="L38" s="213">
        <f t="shared" si="6"/>
        <v>0</v>
      </c>
      <c r="M38" s="204"/>
      <c r="N38" s="214"/>
      <c r="O38" s="214"/>
      <c r="P38" s="50"/>
      <c r="Q38" s="481"/>
      <c r="R38" s="215"/>
    </row>
    <row r="39" spans="1:18" ht="30">
      <c r="A39" s="103">
        <f t="shared" si="5"/>
        <v>27</v>
      </c>
      <c r="B39" s="104"/>
      <c r="C39" s="455" t="s">
        <v>706</v>
      </c>
      <c r="D39" s="216" t="s">
        <v>26</v>
      </c>
      <c r="E39" s="207">
        <v>1</v>
      </c>
      <c r="F39" s="208">
        <v>15</v>
      </c>
      <c r="G39" s="209">
        <f t="shared" si="0"/>
        <v>0</v>
      </c>
      <c r="H39" s="210">
        <f t="shared" si="1"/>
        <v>0</v>
      </c>
      <c r="I39" s="211">
        <f t="shared" si="2"/>
        <v>0</v>
      </c>
      <c r="J39" s="210">
        <f t="shared" si="3"/>
        <v>0</v>
      </c>
      <c r="K39" s="212">
        <f t="shared" si="4"/>
        <v>0</v>
      </c>
      <c r="L39" s="213">
        <f t="shared" si="6"/>
        <v>0</v>
      </c>
      <c r="M39" s="204"/>
      <c r="N39" s="214"/>
      <c r="O39" s="214"/>
      <c r="P39" s="50"/>
      <c r="Q39" s="481"/>
      <c r="R39" s="215"/>
    </row>
    <row r="40" spans="1:18">
      <c r="A40" s="103">
        <f t="shared" si="5"/>
        <v>28</v>
      </c>
      <c r="B40" s="104"/>
      <c r="C40" s="454" t="s">
        <v>367</v>
      </c>
      <c r="D40" s="206" t="s">
        <v>26</v>
      </c>
      <c r="E40" s="207">
        <v>1</v>
      </c>
      <c r="F40" s="208">
        <v>4</v>
      </c>
      <c r="G40" s="209">
        <f t="shared" si="0"/>
        <v>0</v>
      </c>
      <c r="H40" s="210">
        <f t="shared" si="1"/>
        <v>0</v>
      </c>
      <c r="I40" s="211">
        <f t="shared" si="2"/>
        <v>0</v>
      </c>
      <c r="J40" s="210">
        <f t="shared" si="3"/>
        <v>0</v>
      </c>
      <c r="K40" s="212">
        <f t="shared" si="4"/>
        <v>0</v>
      </c>
      <c r="L40" s="213">
        <f t="shared" si="6"/>
        <v>0</v>
      </c>
      <c r="M40" s="204"/>
      <c r="N40" s="214"/>
      <c r="O40" s="214"/>
      <c r="P40" s="50"/>
      <c r="Q40" s="481"/>
      <c r="R40" s="215"/>
    </row>
    <row r="41" spans="1:18" ht="30">
      <c r="A41" s="103">
        <f t="shared" si="5"/>
        <v>29</v>
      </c>
      <c r="B41" s="104"/>
      <c r="C41" s="455" t="s">
        <v>707</v>
      </c>
      <c r="D41" s="216" t="s">
        <v>26</v>
      </c>
      <c r="E41" s="207">
        <v>1</v>
      </c>
      <c r="F41" s="208">
        <v>10</v>
      </c>
      <c r="G41" s="218">
        <f t="shared" si="0"/>
        <v>0</v>
      </c>
      <c r="H41" s="210">
        <f t="shared" si="1"/>
        <v>0</v>
      </c>
      <c r="I41" s="211">
        <f t="shared" si="2"/>
        <v>0</v>
      </c>
      <c r="J41" s="210">
        <f t="shared" si="3"/>
        <v>0</v>
      </c>
      <c r="K41" s="212">
        <f t="shared" si="4"/>
        <v>0</v>
      </c>
      <c r="L41" s="213">
        <f t="shared" si="6"/>
        <v>0</v>
      </c>
      <c r="M41" s="204"/>
      <c r="N41" s="214"/>
      <c r="O41" s="214"/>
      <c r="P41" s="50"/>
      <c r="Q41" s="481"/>
      <c r="R41" s="215"/>
    </row>
    <row r="42" spans="1:18" ht="19.2" customHeight="1">
      <c r="A42" s="103">
        <f t="shared" si="5"/>
        <v>30</v>
      </c>
      <c r="B42" s="104"/>
      <c r="C42" s="457" t="s">
        <v>368</v>
      </c>
      <c r="D42" s="216" t="s">
        <v>369</v>
      </c>
      <c r="E42" s="207">
        <v>1</v>
      </c>
      <c r="F42" s="270">
        <v>105</v>
      </c>
      <c r="G42" s="209">
        <f t="shared" si="0"/>
        <v>0</v>
      </c>
      <c r="H42" s="210">
        <f t="shared" si="1"/>
        <v>0</v>
      </c>
      <c r="I42" s="211">
        <f t="shared" si="2"/>
        <v>0</v>
      </c>
      <c r="J42" s="210">
        <f t="shared" si="3"/>
        <v>0</v>
      </c>
      <c r="K42" s="212">
        <f t="shared" si="4"/>
        <v>0</v>
      </c>
      <c r="L42" s="213">
        <f t="shared" si="6"/>
        <v>0</v>
      </c>
      <c r="M42" s="204"/>
      <c r="N42" s="214"/>
      <c r="O42" s="214"/>
      <c r="P42" s="50"/>
      <c r="Q42" s="481"/>
      <c r="R42" s="489"/>
    </row>
    <row r="43" spans="1:18">
      <c r="A43" s="103">
        <f t="shared" si="5"/>
        <v>31</v>
      </c>
      <c r="B43" s="104"/>
      <c r="C43" s="455" t="s">
        <v>649</v>
      </c>
      <c r="D43" s="216" t="s">
        <v>26</v>
      </c>
      <c r="E43" s="207">
        <v>1</v>
      </c>
      <c r="F43" s="208">
        <v>56</v>
      </c>
      <c r="G43" s="209">
        <f t="shared" si="0"/>
        <v>0</v>
      </c>
      <c r="H43" s="210">
        <f t="shared" si="1"/>
        <v>0</v>
      </c>
      <c r="I43" s="211">
        <f t="shared" si="2"/>
        <v>0</v>
      </c>
      <c r="J43" s="210">
        <f t="shared" si="3"/>
        <v>0</v>
      </c>
      <c r="K43" s="212">
        <f t="shared" si="4"/>
        <v>0</v>
      </c>
      <c r="L43" s="213">
        <f t="shared" si="6"/>
        <v>0</v>
      </c>
      <c r="M43" s="204"/>
      <c r="N43" s="214"/>
      <c r="O43" s="214"/>
      <c r="P43" s="50"/>
      <c r="Q43" s="485"/>
      <c r="R43" s="479"/>
    </row>
    <row r="44" spans="1:18">
      <c r="A44" s="103">
        <f t="shared" si="5"/>
        <v>32</v>
      </c>
      <c r="B44" s="104"/>
      <c r="C44" s="455" t="s">
        <v>370</v>
      </c>
      <c r="D44" s="216" t="s">
        <v>26</v>
      </c>
      <c r="E44" s="207">
        <v>1</v>
      </c>
      <c r="F44" s="208">
        <v>80</v>
      </c>
      <c r="G44" s="209">
        <f t="shared" si="0"/>
        <v>0</v>
      </c>
      <c r="H44" s="210">
        <f t="shared" si="1"/>
        <v>0</v>
      </c>
      <c r="I44" s="211">
        <f t="shared" si="2"/>
        <v>0</v>
      </c>
      <c r="J44" s="210">
        <f t="shared" si="3"/>
        <v>0</v>
      </c>
      <c r="K44" s="212">
        <f t="shared" si="4"/>
        <v>0</v>
      </c>
      <c r="L44" s="213">
        <f t="shared" si="6"/>
        <v>0</v>
      </c>
      <c r="M44" s="204"/>
      <c r="N44" s="214"/>
      <c r="O44" s="214"/>
      <c r="P44" s="50"/>
      <c r="Q44" s="481"/>
      <c r="R44" s="215"/>
    </row>
    <row r="45" spans="1:18">
      <c r="A45" s="103">
        <f t="shared" si="5"/>
        <v>33</v>
      </c>
      <c r="B45" s="104"/>
      <c r="C45" s="454" t="s">
        <v>371</v>
      </c>
      <c r="D45" s="206" t="s">
        <v>26</v>
      </c>
      <c r="E45" s="207">
        <v>1</v>
      </c>
      <c r="F45" s="208">
        <v>40</v>
      </c>
      <c r="G45" s="209">
        <f t="shared" si="0"/>
        <v>0</v>
      </c>
      <c r="H45" s="210">
        <f t="shared" si="1"/>
        <v>0</v>
      </c>
      <c r="I45" s="211">
        <f t="shared" si="2"/>
        <v>0</v>
      </c>
      <c r="J45" s="210">
        <f t="shared" si="3"/>
        <v>0</v>
      </c>
      <c r="K45" s="212">
        <f t="shared" si="4"/>
        <v>0</v>
      </c>
      <c r="L45" s="213">
        <f t="shared" si="6"/>
        <v>0</v>
      </c>
      <c r="M45" s="204"/>
      <c r="N45" s="214"/>
      <c r="O45" s="214"/>
      <c r="P45" s="50"/>
      <c r="Q45" s="481"/>
      <c r="R45" s="215"/>
    </row>
    <row r="46" spans="1:18" ht="17.399999999999999">
      <c r="A46" s="103">
        <f t="shared" si="5"/>
        <v>34</v>
      </c>
      <c r="B46" s="104"/>
      <c r="C46" s="455" t="s">
        <v>372</v>
      </c>
      <c r="D46" s="220" t="s">
        <v>26</v>
      </c>
      <c r="E46" s="207">
        <v>1</v>
      </c>
      <c r="F46" s="208">
        <v>123</v>
      </c>
      <c r="G46" s="209">
        <f t="shared" si="0"/>
        <v>0</v>
      </c>
      <c r="H46" s="210">
        <f t="shared" si="1"/>
        <v>0</v>
      </c>
      <c r="I46" s="211">
        <f t="shared" si="2"/>
        <v>0</v>
      </c>
      <c r="J46" s="210">
        <f t="shared" si="3"/>
        <v>0</v>
      </c>
      <c r="K46" s="212">
        <f t="shared" si="4"/>
        <v>0</v>
      </c>
      <c r="L46" s="213">
        <f t="shared" si="6"/>
        <v>0</v>
      </c>
      <c r="M46" s="204"/>
      <c r="N46" s="214"/>
      <c r="O46" s="214"/>
      <c r="P46" s="50"/>
      <c r="Q46" s="481"/>
      <c r="R46" s="215"/>
    </row>
    <row r="47" spans="1:18" ht="30.6">
      <c r="A47" s="103">
        <f t="shared" si="5"/>
        <v>35</v>
      </c>
      <c r="B47" s="104"/>
      <c r="C47" s="458" t="s">
        <v>650</v>
      </c>
      <c r="D47" s="220" t="s">
        <v>26</v>
      </c>
      <c r="E47" s="207">
        <v>1</v>
      </c>
      <c r="F47" s="270">
        <v>16</v>
      </c>
      <c r="G47" s="209">
        <f t="shared" si="0"/>
        <v>0</v>
      </c>
      <c r="H47" s="210">
        <f t="shared" si="1"/>
        <v>0</v>
      </c>
      <c r="I47" s="211">
        <f t="shared" si="2"/>
        <v>0</v>
      </c>
      <c r="J47" s="210">
        <f t="shared" si="3"/>
        <v>0</v>
      </c>
      <c r="K47" s="212">
        <f t="shared" si="4"/>
        <v>0</v>
      </c>
      <c r="L47" s="213">
        <f t="shared" si="6"/>
        <v>0</v>
      </c>
      <c r="M47" s="204"/>
      <c r="N47" s="214"/>
      <c r="O47" s="214"/>
      <c r="P47" s="50"/>
      <c r="Q47" s="481"/>
      <c r="R47" s="215"/>
    </row>
    <row r="48" spans="1:18" ht="30.6">
      <c r="A48" s="103">
        <f t="shared" si="5"/>
        <v>36</v>
      </c>
      <c r="B48" s="104"/>
      <c r="C48" s="458" t="s">
        <v>651</v>
      </c>
      <c r="D48" s="220" t="s">
        <v>26</v>
      </c>
      <c r="E48" s="207">
        <v>1</v>
      </c>
      <c r="F48" s="270">
        <v>6</v>
      </c>
      <c r="G48" s="218">
        <f t="shared" si="0"/>
        <v>0</v>
      </c>
      <c r="H48" s="210">
        <f t="shared" si="1"/>
        <v>0</v>
      </c>
      <c r="I48" s="211">
        <f t="shared" si="2"/>
        <v>0</v>
      </c>
      <c r="J48" s="210">
        <f t="shared" si="3"/>
        <v>0</v>
      </c>
      <c r="K48" s="212">
        <f t="shared" si="4"/>
        <v>0</v>
      </c>
      <c r="L48" s="213">
        <f t="shared" si="6"/>
        <v>0</v>
      </c>
      <c r="M48" s="204"/>
      <c r="N48" s="214"/>
      <c r="O48" s="214"/>
      <c r="P48" s="50"/>
      <c r="Q48" s="481"/>
      <c r="R48" s="215"/>
    </row>
    <row r="49" spans="1:18" ht="30.6">
      <c r="A49" s="103">
        <f t="shared" si="5"/>
        <v>37</v>
      </c>
      <c r="B49" s="104"/>
      <c r="C49" s="458" t="s">
        <v>652</v>
      </c>
      <c r="D49" s="220" t="s">
        <v>26</v>
      </c>
      <c r="E49" s="207">
        <v>1</v>
      </c>
      <c r="F49" s="270">
        <v>2</v>
      </c>
      <c r="G49" s="209">
        <f t="shared" si="0"/>
        <v>0</v>
      </c>
      <c r="H49" s="210">
        <f t="shared" si="1"/>
        <v>0</v>
      </c>
      <c r="I49" s="211">
        <f t="shared" si="2"/>
        <v>0</v>
      </c>
      <c r="J49" s="210">
        <f t="shared" si="3"/>
        <v>0</v>
      </c>
      <c r="K49" s="212">
        <f t="shared" si="4"/>
        <v>0</v>
      </c>
      <c r="L49" s="213">
        <f t="shared" si="6"/>
        <v>0</v>
      </c>
      <c r="M49" s="204"/>
      <c r="N49" s="214"/>
      <c r="O49" s="214"/>
      <c r="P49" s="50"/>
      <c r="Q49" s="481"/>
      <c r="R49" s="215"/>
    </row>
    <row r="50" spans="1:18" ht="30.6">
      <c r="A50" s="103">
        <f t="shared" si="5"/>
        <v>38</v>
      </c>
      <c r="B50" s="104"/>
      <c r="C50" s="458" t="s">
        <v>653</v>
      </c>
      <c r="D50" s="220" t="s">
        <v>26</v>
      </c>
      <c r="E50" s="207">
        <v>1</v>
      </c>
      <c r="F50" s="270">
        <v>28</v>
      </c>
      <c r="G50" s="209">
        <f t="shared" si="0"/>
        <v>0</v>
      </c>
      <c r="H50" s="210">
        <f t="shared" si="1"/>
        <v>0</v>
      </c>
      <c r="I50" s="211">
        <f t="shared" si="2"/>
        <v>0</v>
      </c>
      <c r="J50" s="210">
        <f t="shared" si="3"/>
        <v>0</v>
      </c>
      <c r="K50" s="212">
        <f t="shared" si="4"/>
        <v>0</v>
      </c>
      <c r="L50" s="213">
        <f t="shared" si="6"/>
        <v>0</v>
      </c>
      <c r="M50" s="204"/>
      <c r="N50" s="214"/>
      <c r="O50" s="214"/>
      <c r="P50" s="50"/>
      <c r="Q50" s="481"/>
      <c r="R50" s="215"/>
    </row>
    <row r="51" spans="1:18" ht="30.6">
      <c r="A51" s="103">
        <f t="shared" si="5"/>
        <v>39</v>
      </c>
      <c r="B51" s="104"/>
      <c r="C51" s="458" t="s">
        <v>654</v>
      </c>
      <c r="D51" s="220" t="s">
        <v>26</v>
      </c>
      <c r="E51" s="207">
        <v>1</v>
      </c>
      <c r="F51" s="208">
        <v>2</v>
      </c>
      <c r="G51" s="209">
        <f t="shared" si="0"/>
        <v>0</v>
      </c>
      <c r="H51" s="210">
        <f t="shared" si="1"/>
        <v>0</v>
      </c>
      <c r="I51" s="211">
        <f t="shared" si="2"/>
        <v>0</v>
      </c>
      <c r="J51" s="210">
        <f t="shared" si="3"/>
        <v>0</v>
      </c>
      <c r="K51" s="212">
        <f t="shared" si="4"/>
        <v>0</v>
      </c>
      <c r="L51" s="213">
        <f t="shared" si="6"/>
        <v>0</v>
      </c>
      <c r="M51" s="204"/>
      <c r="N51" s="214"/>
      <c r="O51" s="214"/>
      <c r="P51" s="50"/>
      <c r="Q51" s="481"/>
      <c r="R51" s="215"/>
    </row>
    <row r="52" spans="1:18" ht="30.6">
      <c r="A52" s="103">
        <f t="shared" si="5"/>
        <v>40</v>
      </c>
      <c r="B52" s="104"/>
      <c r="C52" s="458" t="s">
        <v>655</v>
      </c>
      <c r="D52" s="220" t="s">
        <v>26</v>
      </c>
      <c r="E52" s="207">
        <v>1</v>
      </c>
      <c r="F52" s="208">
        <v>1</v>
      </c>
      <c r="G52" s="209">
        <f t="shared" si="0"/>
        <v>0</v>
      </c>
      <c r="H52" s="210">
        <f t="shared" si="1"/>
        <v>0</v>
      </c>
      <c r="I52" s="211">
        <f t="shared" si="2"/>
        <v>0</v>
      </c>
      <c r="J52" s="210">
        <f t="shared" si="3"/>
        <v>0</v>
      </c>
      <c r="K52" s="212">
        <f t="shared" si="4"/>
        <v>0</v>
      </c>
      <c r="L52" s="213">
        <f t="shared" si="6"/>
        <v>0</v>
      </c>
      <c r="M52" s="204"/>
      <c r="N52" s="214"/>
      <c r="O52" s="214"/>
      <c r="P52" s="50"/>
      <c r="Q52" s="481"/>
      <c r="R52" s="215"/>
    </row>
    <row r="53" spans="1:18" ht="30.6">
      <c r="A53" s="103">
        <f t="shared" si="5"/>
        <v>41</v>
      </c>
      <c r="B53" s="104"/>
      <c r="C53" s="458" t="s">
        <v>656</v>
      </c>
      <c r="D53" s="220" t="s">
        <v>26</v>
      </c>
      <c r="E53" s="207">
        <v>1</v>
      </c>
      <c r="F53" s="208">
        <v>1</v>
      </c>
      <c r="G53" s="209">
        <f t="shared" si="0"/>
        <v>0</v>
      </c>
      <c r="H53" s="210">
        <f t="shared" si="1"/>
        <v>0</v>
      </c>
      <c r="I53" s="211">
        <f t="shared" si="2"/>
        <v>0</v>
      </c>
      <c r="J53" s="210">
        <f t="shared" si="3"/>
        <v>0</v>
      </c>
      <c r="K53" s="212">
        <f t="shared" si="4"/>
        <v>0</v>
      </c>
      <c r="L53" s="213">
        <f t="shared" si="6"/>
        <v>0</v>
      </c>
      <c r="M53" s="204"/>
      <c r="N53" s="214"/>
      <c r="O53" s="214"/>
      <c r="P53" s="50"/>
      <c r="Q53" s="481"/>
      <c r="R53" s="215"/>
    </row>
    <row r="54" spans="1:18" ht="30.6">
      <c r="A54" s="103">
        <f t="shared" si="5"/>
        <v>42</v>
      </c>
      <c r="B54" s="104"/>
      <c r="C54" s="458" t="s">
        <v>657</v>
      </c>
      <c r="D54" s="220" t="s">
        <v>26</v>
      </c>
      <c r="E54" s="207">
        <v>1</v>
      </c>
      <c r="F54" s="208">
        <v>1</v>
      </c>
      <c r="G54" s="218">
        <f t="shared" si="0"/>
        <v>0</v>
      </c>
      <c r="H54" s="210">
        <f t="shared" si="1"/>
        <v>0</v>
      </c>
      <c r="I54" s="211">
        <f t="shared" si="2"/>
        <v>0</v>
      </c>
      <c r="J54" s="210">
        <f t="shared" si="3"/>
        <v>0</v>
      </c>
      <c r="K54" s="212">
        <f t="shared" si="4"/>
        <v>0</v>
      </c>
      <c r="L54" s="213">
        <f t="shared" si="6"/>
        <v>0</v>
      </c>
      <c r="M54" s="204"/>
      <c r="N54" s="214"/>
      <c r="O54" s="214"/>
      <c r="P54" s="50"/>
      <c r="Q54" s="481"/>
      <c r="R54" s="215"/>
    </row>
    <row r="55" spans="1:18" ht="30.6">
      <c r="A55" s="103">
        <f t="shared" si="5"/>
        <v>43</v>
      </c>
      <c r="B55" s="104"/>
      <c r="C55" s="458" t="s">
        <v>658</v>
      </c>
      <c r="D55" s="220" t="s">
        <v>26</v>
      </c>
      <c r="E55" s="207">
        <v>1</v>
      </c>
      <c r="F55" s="208">
        <v>1</v>
      </c>
      <c r="G55" s="209">
        <f t="shared" si="0"/>
        <v>0</v>
      </c>
      <c r="H55" s="210">
        <f t="shared" si="1"/>
        <v>0</v>
      </c>
      <c r="I55" s="211">
        <f t="shared" si="2"/>
        <v>0</v>
      </c>
      <c r="J55" s="210">
        <f t="shared" si="3"/>
        <v>0</v>
      </c>
      <c r="K55" s="212">
        <f t="shared" si="4"/>
        <v>0</v>
      </c>
      <c r="L55" s="213">
        <f t="shared" si="6"/>
        <v>0</v>
      </c>
      <c r="M55" s="204"/>
      <c r="N55" s="214"/>
      <c r="O55" s="214"/>
      <c r="P55" s="50"/>
      <c r="Q55" s="481"/>
      <c r="R55" s="215"/>
    </row>
    <row r="56" spans="1:18" ht="30.6">
      <c r="A56" s="103">
        <f t="shared" si="5"/>
        <v>44</v>
      </c>
      <c r="B56" s="104"/>
      <c r="C56" s="458" t="s">
        <v>659</v>
      </c>
      <c r="D56" s="220" t="s">
        <v>26</v>
      </c>
      <c r="E56" s="207">
        <v>1</v>
      </c>
      <c r="F56" s="208">
        <v>1</v>
      </c>
      <c r="G56" s="209">
        <f t="shared" si="0"/>
        <v>0</v>
      </c>
      <c r="H56" s="210">
        <f t="shared" si="1"/>
        <v>0</v>
      </c>
      <c r="I56" s="211">
        <f t="shared" si="2"/>
        <v>0</v>
      </c>
      <c r="J56" s="210">
        <f t="shared" si="3"/>
        <v>0</v>
      </c>
      <c r="K56" s="212">
        <f t="shared" si="4"/>
        <v>0</v>
      </c>
      <c r="L56" s="213">
        <f t="shared" si="6"/>
        <v>0</v>
      </c>
      <c r="M56" s="204"/>
      <c r="N56" s="214"/>
      <c r="O56" s="214"/>
      <c r="P56" s="50"/>
      <c r="Q56" s="481"/>
      <c r="R56" s="215"/>
    </row>
    <row r="57" spans="1:18" ht="30.6">
      <c r="A57" s="103">
        <f t="shared" si="5"/>
        <v>45</v>
      </c>
      <c r="B57" s="104"/>
      <c r="C57" s="458" t="s">
        <v>660</v>
      </c>
      <c r="D57" s="220" t="s">
        <v>26</v>
      </c>
      <c r="E57" s="207">
        <v>1</v>
      </c>
      <c r="F57" s="208">
        <v>1</v>
      </c>
      <c r="G57" s="209">
        <f t="shared" si="0"/>
        <v>0</v>
      </c>
      <c r="H57" s="210">
        <f t="shared" si="1"/>
        <v>0</v>
      </c>
      <c r="I57" s="211">
        <f t="shared" si="2"/>
        <v>0</v>
      </c>
      <c r="J57" s="210">
        <f t="shared" si="3"/>
        <v>0</v>
      </c>
      <c r="K57" s="212">
        <f t="shared" si="4"/>
        <v>0</v>
      </c>
      <c r="L57" s="213">
        <f t="shared" si="6"/>
        <v>0</v>
      </c>
      <c r="M57" s="204"/>
      <c r="N57" s="214"/>
      <c r="O57" s="214"/>
      <c r="P57" s="50"/>
      <c r="Q57" s="481"/>
      <c r="R57" s="215"/>
    </row>
    <row r="58" spans="1:18" ht="30.6">
      <c r="A58" s="103">
        <f t="shared" si="5"/>
        <v>46</v>
      </c>
      <c r="B58" s="104"/>
      <c r="C58" s="458" t="s">
        <v>661</v>
      </c>
      <c r="D58" s="220" t="s">
        <v>26</v>
      </c>
      <c r="E58" s="207">
        <v>1</v>
      </c>
      <c r="F58" s="208">
        <v>1</v>
      </c>
      <c r="G58" s="209">
        <f t="shared" si="0"/>
        <v>0</v>
      </c>
      <c r="H58" s="210">
        <f t="shared" si="1"/>
        <v>0</v>
      </c>
      <c r="I58" s="211">
        <f t="shared" si="2"/>
        <v>0</v>
      </c>
      <c r="J58" s="210">
        <f t="shared" si="3"/>
        <v>0</v>
      </c>
      <c r="K58" s="212">
        <f t="shared" si="4"/>
        <v>0</v>
      </c>
      <c r="L58" s="213">
        <f t="shared" si="6"/>
        <v>0</v>
      </c>
      <c r="M58" s="204"/>
      <c r="N58" s="214"/>
      <c r="O58" s="214"/>
      <c r="P58" s="50"/>
      <c r="Q58" s="481"/>
      <c r="R58" s="215"/>
    </row>
    <row r="59" spans="1:18" ht="30.6">
      <c r="A59" s="103">
        <f t="shared" si="5"/>
        <v>47</v>
      </c>
      <c r="B59" s="104"/>
      <c r="C59" s="458" t="s">
        <v>662</v>
      </c>
      <c r="D59" s="220" t="s">
        <v>26</v>
      </c>
      <c r="E59" s="207">
        <v>1</v>
      </c>
      <c r="F59" s="208">
        <v>1</v>
      </c>
      <c r="G59" s="209">
        <f t="shared" si="0"/>
        <v>0</v>
      </c>
      <c r="H59" s="210">
        <f t="shared" si="1"/>
        <v>0</v>
      </c>
      <c r="I59" s="211">
        <f t="shared" si="2"/>
        <v>0</v>
      </c>
      <c r="J59" s="210">
        <f t="shared" si="3"/>
        <v>0</v>
      </c>
      <c r="K59" s="212">
        <f t="shared" si="4"/>
        <v>0</v>
      </c>
      <c r="L59" s="213">
        <f t="shared" si="6"/>
        <v>0</v>
      </c>
      <c r="M59" s="204"/>
      <c r="N59" s="214"/>
      <c r="O59" s="214"/>
      <c r="P59" s="50"/>
      <c r="Q59" s="481"/>
      <c r="R59" s="215"/>
    </row>
    <row r="60" spans="1:18" ht="30.6">
      <c r="A60" s="103">
        <f t="shared" si="5"/>
        <v>48</v>
      </c>
      <c r="B60" s="104"/>
      <c r="C60" s="458" t="s">
        <v>663</v>
      </c>
      <c r="D60" s="220" t="s">
        <v>26</v>
      </c>
      <c r="E60" s="207">
        <v>1</v>
      </c>
      <c r="F60" s="208">
        <v>1</v>
      </c>
      <c r="G60" s="218">
        <f t="shared" si="0"/>
        <v>0</v>
      </c>
      <c r="H60" s="210">
        <f t="shared" si="1"/>
        <v>0</v>
      </c>
      <c r="I60" s="211">
        <f t="shared" si="2"/>
        <v>0</v>
      </c>
      <c r="J60" s="210">
        <f t="shared" si="3"/>
        <v>0</v>
      </c>
      <c r="K60" s="212">
        <f t="shared" si="4"/>
        <v>0</v>
      </c>
      <c r="L60" s="213">
        <f t="shared" si="6"/>
        <v>0</v>
      </c>
      <c r="M60" s="204"/>
      <c r="N60" s="214"/>
      <c r="O60" s="214"/>
      <c r="P60" s="50"/>
      <c r="Q60" s="481"/>
      <c r="R60" s="215"/>
    </row>
    <row r="61" spans="1:18" ht="30.6">
      <c r="A61" s="103">
        <f t="shared" si="5"/>
        <v>49</v>
      </c>
      <c r="B61" s="104"/>
      <c r="C61" s="458" t="s">
        <v>664</v>
      </c>
      <c r="D61" s="220" t="s">
        <v>26</v>
      </c>
      <c r="E61" s="207">
        <v>1</v>
      </c>
      <c r="F61" s="208">
        <v>1</v>
      </c>
      <c r="G61" s="209">
        <f t="shared" si="0"/>
        <v>0</v>
      </c>
      <c r="H61" s="210">
        <f t="shared" si="1"/>
        <v>0</v>
      </c>
      <c r="I61" s="211">
        <f t="shared" si="2"/>
        <v>0</v>
      </c>
      <c r="J61" s="210">
        <f t="shared" si="3"/>
        <v>0</v>
      </c>
      <c r="K61" s="212">
        <f t="shared" si="4"/>
        <v>0</v>
      </c>
      <c r="L61" s="213">
        <f t="shared" si="6"/>
        <v>0</v>
      </c>
      <c r="M61" s="204"/>
      <c r="N61" s="214"/>
      <c r="O61" s="214"/>
      <c r="P61" s="50"/>
      <c r="Q61" s="481"/>
      <c r="R61" s="215"/>
    </row>
    <row r="62" spans="1:18" ht="30.6">
      <c r="A62" s="103">
        <f t="shared" si="5"/>
        <v>50</v>
      </c>
      <c r="B62" s="104"/>
      <c r="C62" s="458" t="s">
        <v>665</v>
      </c>
      <c r="D62" s="220" t="s">
        <v>26</v>
      </c>
      <c r="E62" s="207">
        <v>1</v>
      </c>
      <c r="F62" s="208">
        <v>2</v>
      </c>
      <c r="G62" s="209">
        <f t="shared" si="0"/>
        <v>0</v>
      </c>
      <c r="H62" s="210">
        <f t="shared" si="1"/>
        <v>0</v>
      </c>
      <c r="I62" s="211">
        <f t="shared" si="2"/>
        <v>0</v>
      </c>
      <c r="J62" s="210">
        <f t="shared" si="3"/>
        <v>0</v>
      </c>
      <c r="K62" s="212">
        <f t="shared" si="4"/>
        <v>0</v>
      </c>
      <c r="L62" s="213">
        <f t="shared" si="6"/>
        <v>0</v>
      </c>
      <c r="M62" s="204"/>
      <c r="N62" s="214"/>
      <c r="O62" s="214"/>
      <c r="P62" s="50"/>
      <c r="Q62" s="481"/>
      <c r="R62" s="215"/>
    </row>
    <row r="63" spans="1:18" ht="30.6">
      <c r="A63" s="103">
        <f t="shared" si="5"/>
        <v>51</v>
      </c>
      <c r="B63" s="104"/>
      <c r="C63" s="458" t="s">
        <v>666</v>
      </c>
      <c r="D63" s="220" t="s">
        <v>26</v>
      </c>
      <c r="E63" s="207">
        <v>1</v>
      </c>
      <c r="F63" s="208">
        <v>1</v>
      </c>
      <c r="G63" s="209">
        <f t="shared" si="0"/>
        <v>0</v>
      </c>
      <c r="H63" s="210">
        <f t="shared" si="1"/>
        <v>0</v>
      </c>
      <c r="I63" s="211">
        <f t="shared" si="2"/>
        <v>0</v>
      </c>
      <c r="J63" s="210">
        <f t="shared" si="3"/>
        <v>0</v>
      </c>
      <c r="K63" s="212">
        <f t="shared" si="4"/>
        <v>0</v>
      </c>
      <c r="L63" s="213">
        <f t="shared" si="6"/>
        <v>0</v>
      </c>
      <c r="M63" s="204"/>
      <c r="N63" s="214"/>
      <c r="O63" s="214"/>
      <c r="P63" s="50"/>
      <c r="Q63" s="481"/>
      <c r="R63" s="215"/>
    </row>
    <row r="64" spans="1:18" ht="30.6">
      <c r="A64" s="103">
        <f t="shared" si="5"/>
        <v>52</v>
      </c>
      <c r="B64" s="104"/>
      <c r="C64" s="458" t="s">
        <v>667</v>
      </c>
      <c r="D64" s="220" t="s">
        <v>26</v>
      </c>
      <c r="E64" s="207">
        <v>1</v>
      </c>
      <c r="F64" s="208">
        <v>1</v>
      </c>
      <c r="G64" s="209">
        <f t="shared" si="0"/>
        <v>0</v>
      </c>
      <c r="H64" s="210">
        <f t="shared" si="1"/>
        <v>0</v>
      </c>
      <c r="I64" s="211">
        <f t="shared" si="2"/>
        <v>0</v>
      </c>
      <c r="J64" s="210">
        <f t="shared" si="3"/>
        <v>0</v>
      </c>
      <c r="K64" s="212">
        <f t="shared" si="4"/>
        <v>0</v>
      </c>
      <c r="L64" s="213">
        <f t="shared" si="6"/>
        <v>0</v>
      </c>
      <c r="M64" s="204"/>
      <c r="N64" s="214"/>
      <c r="O64" s="214"/>
      <c r="P64" s="50"/>
      <c r="Q64" s="481"/>
      <c r="R64" s="215"/>
    </row>
    <row r="65" spans="1:18" ht="30.6">
      <c r="A65" s="103">
        <f t="shared" si="5"/>
        <v>53</v>
      </c>
      <c r="B65" s="104"/>
      <c r="C65" s="458" t="s">
        <v>668</v>
      </c>
      <c r="D65" s="220" t="s">
        <v>26</v>
      </c>
      <c r="E65" s="207">
        <v>1</v>
      </c>
      <c r="F65" s="208">
        <v>1</v>
      </c>
      <c r="G65" s="218">
        <f t="shared" si="0"/>
        <v>0</v>
      </c>
      <c r="H65" s="210">
        <f t="shared" si="1"/>
        <v>0</v>
      </c>
      <c r="I65" s="211">
        <f t="shared" si="2"/>
        <v>0</v>
      </c>
      <c r="J65" s="210">
        <f t="shared" si="3"/>
        <v>0</v>
      </c>
      <c r="K65" s="212">
        <f t="shared" si="4"/>
        <v>0</v>
      </c>
      <c r="L65" s="213">
        <f t="shared" si="6"/>
        <v>0</v>
      </c>
      <c r="M65" s="204"/>
      <c r="N65" s="214"/>
      <c r="O65" s="214"/>
      <c r="P65" s="50"/>
      <c r="Q65" s="481"/>
      <c r="R65" s="215"/>
    </row>
    <row r="66" spans="1:18" ht="17.399999999999999">
      <c r="A66" s="103">
        <f t="shared" si="5"/>
        <v>54</v>
      </c>
      <c r="B66" s="104"/>
      <c r="C66" s="459" t="s">
        <v>373</v>
      </c>
      <c r="D66" s="220" t="s">
        <v>26</v>
      </c>
      <c r="E66" s="207">
        <v>1</v>
      </c>
      <c r="F66" s="208">
        <v>30</v>
      </c>
      <c r="G66" s="209">
        <f t="shared" si="0"/>
        <v>0</v>
      </c>
      <c r="H66" s="210">
        <f t="shared" si="1"/>
        <v>0</v>
      </c>
      <c r="I66" s="211">
        <f t="shared" si="2"/>
        <v>0</v>
      </c>
      <c r="J66" s="210">
        <f t="shared" si="3"/>
        <v>0</v>
      </c>
      <c r="K66" s="212">
        <f t="shared" si="4"/>
        <v>0</v>
      </c>
      <c r="L66" s="213">
        <f t="shared" si="6"/>
        <v>0</v>
      </c>
      <c r="M66" s="204"/>
      <c r="N66" s="214"/>
      <c r="O66" s="214"/>
      <c r="P66" s="50"/>
      <c r="Q66" s="481"/>
      <c r="R66" s="215"/>
    </row>
    <row r="67" spans="1:18" ht="17.399999999999999">
      <c r="A67" s="103">
        <f t="shared" si="5"/>
        <v>55</v>
      </c>
      <c r="B67" s="104"/>
      <c r="C67" s="459" t="s">
        <v>374</v>
      </c>
      <c r="D67" s="220" t="s">
        <v>26</v>
      </c>
      <c r="E67" s="207">
        <v>1</v>
      </c>
      <c r="F67" s="208">
        <v>2</v>
      </c>
      <c r="G67" s="209">
        <f t="shared" si="0"/>
        <v>0</v>
      </c>
      <c r="H67" s="210">
        <f t="shared" si="1"/>
        <v>0</v>
      </c>
      <c r="I67" s="211">
        <f t="shared" si="2"/>
        <v>0</v>
      </c>
      <c r="J67" s="210">
        <f t="shared" si="3"/>
        <v>0</v>
      </c>
      <c r="K67" s="212">
        <f t="shared" si="4"/>
        <v>0</v>
      </c>
      <c r="L67" s="213">
        <f t="shared" si="6"/>
        <v>0</v>
      </c>
      <c r="M67" s="204"/>
      <c r="N67" s="214"/>
      <c r="O67" s="214"/>
      <c r="P67" s="50"/>
      <c r="Q67" s="481"/>
      <c r="R67" s="215"/>
    </row>
    <row r="68" spans="1:18" ht="17.399999999999999">
      <c r="A68" s="103">
        <f t="shared" si="5"/>
        <v>56</v>
      </c>
      <c r="B68" s="104"/>
      <c r="C68" s="459" t="s">
        <v>375</v>
      </c>
      <c r="D68" s="220" t="s">
        <v>26</v>
      </c>
      <c r="E68" s="207">
        <v>1</v>
      </c>
      <c r="F68" s="208">
        <v>8</v>
      </c>
      <c r="G68" s="209">
        <f t="shared" si="0"/>
        <v>0</v>
      </c>
      <c r="H68" s="210">
        <f t="shared" si="1"/>
        <v>0</v>
      </c>
      <c r="I68" s="211">
        <f t="shared" si="2"/>
        <v>0</v>
      </c>
      <c r="J68" s="210">
        <f t="shared" si="3"/>
        <v>0</v>
      </c>
      <c r="K68" s="212">
        <f t="shared" si="4"/>
        <v>0</v>
      </c>
      <c r="L68" s="213">
        <f t="shared" si="6"/>
        <v>0</v>
      </c>
      <c r="M68" s="204"/>
      <c r="N68" s="214"/>
      <c r="O68" s="214"/>
      <c r="P68" s="50"/>
      <c r="Q68" s="481"/>
      <c r="R68" s="215"/>
    </row>
    <row r="69" spans="1:18" ht="17.399999999999999">
      <c r="A69" s="103">
        <f t="shared" si="5"/>
        <v>57</v>
      </c>
      <c r="B69" s="104"/>
      <c r="C69" s="459" t="s">
        <v>376</v>
      </c>
      <c r="D69" s="220" t="s">
        <v>26</v>
      </c>
      <c r="E69" s="207">
        <v>1</v>
      </c>
      <c r="F69" s="208">
        <v>75</v>
      </c>
      <c r="G69" s="209">
        <f t="shared" si="0"/>
        <v>0</v>
      </c>
      <c r="H69" s="210">
        <f t="shared" si="1"/>
        <v>0</v>
      </c>
      <c r="I69" s="211">
        <f t="shared" si="2"/>
        <v>0</v>
      </c>
      <c r="J69" s="210">
        <f t="shared" si="3"/>
        <v>0</v>
      </c>
      <c r="K69" s="212">
        <f t="shared" si="4"/>
        <v>0</v>
      </c>
      <c r="L69" s="213">
        <f t="shared" si="6"/>
        <v>0</v>
      </c>
      <c r="M69" s="204"/>
      <c r="N69" s="214"/>
      <c r="O69" s="214"/>
      <c r="P69" s="50"/>
      <c r="Q69" s="481"/>
      <c r="R69" s="215"/>
    </row>
    <row r="70" spans="1:18" ht="17.399999999999999">
      <c r="A70" s="103">
        <f t="shared" si="5"/>
        <v>58</v>
      </c>
      <c r="B70" s="104"/>
      <c r="C70" s="459" t="s">
        <v>669</v>
      </c>
      <c r="D70" s="220" t="s">
        <v>26</v>
      </c>
      <c r="E70" s="207">
        <v>1</v>
      </c>
      <c r="F70" s="208">
        <v>2</v>
      </c>
      <c r="G70" s="209">
        <f t="shared" si="0"/>
        <v>0</v>
      </c>
      <c r="H70" s="210">
        <f t="shared" si="1"/>
        <v>0</v>
      </c>
      <c r="I70" s="211">
        <f t="shared" si="2"/>
        <v>0</v>
      </c>
      <c r="J70" s="210">
        <f t="shared" si="3"/>
        <v>0</v>
      </c>
      <c r="K70" s="212">
        <f t="shared" si="4"/>
        <v>0</v>
      </c>
      <c r="L70" s="213">
        <f t="shared" si="6"/>
        <v>0</v>
      </c>
      <c r="M70" s="204"/>
      <c r="N70" s="214"/>
      <c r="O70" s="214"/>
      <c r="P70" s="50"/>
      <c r="Q70" s="481"/>
      <c r="R70" s="215"/>
    </row>
    <row r="71" spans="1:18" ht="17.399999999999999">
      <c r="A71" s="103">
        <f t="shared" si="5"/>
        <v>59</v>
      </c>
      <c r="B71" s="104"/>
      <c r="C71" s="459" t="s">
        <v>377</v>
      </c>
      <c r="D71" s="220" t="s">
        <v>26</v>
      </c>
      <c r="E71" s="207">
        <v>1</v>
      </c>
      <c r="F71" s="208">
        <v>109</v>
      </c>
      <c r="G71" s="209">
        <f t="shared" si="0"/>
        <v>0</v>
      </c>
      <c r="H71" s="210">
        <f t="shared" si="1"/>
        <v>0</v>
      </c>
      <c r="I71" s="211">
        <f t="shared" si="2"/>
        <v>0</v>
      </c>
      <c r="J71" s="210">
        <f t="shared" si="3"/>
        <v>0</v>
      </c>
      <c r="K71" s="212">
        <f t="shared" si="4"/>
        <v>0</v>
      </c>
      <c r="L71" s="213">
        <f t="shared" si="6"/>
        <v>0</v>
      </c>
      <c r="M71" s="204"/>
      <c r="N71" s="214"/>
      <c r="O71" s="214"/>
      <c r="P71" s="50"/>
      <c r="Q71" s="481"/>
      <c r="R71" s="215"/>
    </row>
    <row r="72" spans="1:18" ht="17.399999999999999">
      <c r="A72" s="103">
        <f t="shared" si="5"/>
        <v>60</v>
      </c>
      <c r="B72" s="104"/>
      <c r="C72" s="459" t="s">
        <v>378</v>
      </c>
      <c r="D72" s="220" t="s">
        <v>26</v>
      </c>
      <c r="E72" s="207">
        <v>1</v>
      </c>
      <c r="F72" s="208">
        <v>1</v>
      </c>
      <c r="G72" s="218">
        <f t="shared" si="0"/>
        <v>0</v>
      </c>
      <c r="H72" s="210">
        <f t="shared" si="1"/>
        <v>0</v>
      </c>
      <c r="I72" s="211">
        <f t="shared" si="2"/>
        <v>0</v>
      </c>
      <c r="J72" s="210">
        <f t="shared" si="3"/>
        <v>0</v>
      </c>
      <c r="K72" s="212">
        <f t="shared" si="4"/>
        <v>0</v>
      </c>
      <c r="L72" s="213">
        <f t="shared" si="6"/>
        <v>0</v>
      </c>
      <c r="M72" s="204"/>
      <c r="N72" s="214"/>
      <c r="O72" s="214"/>
      <c r="P72" s="50"/>
      <c r="Q72" s="481"/>
      <c r="R72" s="215"/>
    </row>
    <row r="73" spans="1:18" ht="17.399999999999999">
      <c r="A73" s="103">
        <f t="shared" si="5"/>
        <v>61</v>
      </c>
      <c r="B73" s="104"/>
      <c r="C73" s="459" t="s">
        <v>379</v>
      </c>
      <c r="D73" s="220" t="s">
        <v>26</v>
      </c>
      <c r="E73" s="207">
        <v>1</v>
      </c>
      <c r="F73" s="208">
        <v>4</v>
      </c>
      <c r="G73" s="209">
        <f t="shared" si="0"/>
        <v>0</v>
      </c>
      <c r="H73" s="210">
        <f t="shared" si="1"/>
        <v>0</v>
      </c>
      <c r="I73" s="211">
        <f t="shared" si="2"/>
        <v>0</v>
      </c>
      <c r="J73" s="210">
        <f t="shared" si="3"/>
        <v>0</v>
      </c>
      <c r="K73" s="212">
        <f t="shared" si="4"/>
        <v>0</v>
      </c>
      <c r="L73" s="213">
        <f t="shared" si="6"/>
        <v>0</v>
      </c>
      <c r="M73" s="204"/>
      <c r="N73" s="214"/>
      <c r="O73" s="214"/>
      <c r="P73" s="50"/>
      <c r="Q73" s="481"/>
      <c r="R73" s="215"/>
    </row>
    <row r="74" spans="1:18" ht="17.399999999999999">
      <c r="A74" s="103">
        <f t="shared" si="5"/>
        <v>62</v>
      </c>
      <c r="B74" s="104"/>
      <c r="C74" s="459" t="s">
        <v>670</v>
      </c>
      <c r="D74" s="220" t="s">
        <v>26</v>
      </c>
      <c r="E74" s="207">
        <v>1</v>
      </c>
      <c r="F74" s="208">
        <v>1</v>
      </c>
      <c r="G74" s="209">
        <f t="shared" si="0"/>
        <v>0</v>
      </c>
      <c r="H74" s="210">
        <f t="shared" si="1"/>
        <v>0</v>
      </c>
      <c r="I74" s="211">
        <f t="shared" si="2"/>
        <v>0</v>
      </c>
      <c r="J74" s="210">
        <f t="shared" si="3"/>
        <v>0</v>
      </c>
      <c r="K74" s="212">
        <f t="shared" si="4"/>
        <v>0</v>
      </c>
      <c r="L74" s="213">
        <f t="shared" si="6"/>
        <v>0</v>
      </c>
      <c r="M74" s="204"/>
      <c r="N74" s="214"/>
      <c r="O74" s="214"/>
      <c r="P74" s="50"/>
      <c r="Q74" s="481"/>
      <c r="R74" s="215"/>
    </row>
    <row r="75" spans="1:18" ht="17.399999999999999">
      <c r="A75" s="103">
        <f t="shared" si="5"/>
        <v>63</v>
      </c>
      <c r="B75" s="104"/>
      <c r="C75" s="459" t="s">
        <v>380</v>
      </c>
      <c r="D75" s="220" t="s">
        <v>26</v>
      </c>
      <c r="E75" s="207">
        <v>1</v>
      </c>
      <c r="F75" s="208">
        <v>27</v>
      </c>
      <c r="G75" s="209">
        <f t="shared" si="0"/>
        <v>0</v>
      </c>
      <c r="H75" s="210">
        <f t="shared" si="1"/>
        <v>0</v>
      </c>
      <c r="I75" s="211">
        <f t="shared" si="2"/>
        <v>0</v>
      </c>
      <c r="J75" s="210">
        <f t="shared" si="3"/>
        <v>0</v>
      </c>
      <c r="K75" s="212">
        <f t="shared" si="4"/>
        <v>0</v>
      </c>
      <c r="L75" s="213">
        <f t="shared" si="6"/>
        <v>0</v>
      </c>
      <c r="M75" s="204"/>
      <c r="N75" s="214"/>
      <c r="O75" s="214"/>
      <c r="P75" s="50"/>
      <c r="Q75" s="481"/>
      <c r="R75" s="215"/>
    </row>
    <row r="76" spans="1:18" ht="17.399999999999999">
      <c r="A76" s="103">
        <f t="shared" si="5"/>
        <v>64</v>
      </c>
      <c r="B76" s="104"/>
      <c r="C76" s="459" t="s">
        <v>381</v>
      </c>
      <c r="D76" s="220" t="s">
        <v>26</v>
      </c>
      <c r="E76" s="207">
        <v>1</v>
      </c>
      <c r="F76" s="208">
        <v>2</v>
      </c>
      <c r="G76" s="209">
        <f t="shared" si="0"/>
        <v>0</v>
      </c>
      <c r="H76" s="210">
        <f t="shared" si="1"/>
        <v>0</v>
      </c>
      <c r="I76" s="211">
        <f t="shared" si="2"/>
        <v>0</v>
      </c>
      <c r="J76" s="210">
        <f t="shared" si="3"/>
        <v>0</v>
      </c>
      <c r="K76" s="212">
        <f t="shared" si="4"/>
        <v>0</v>
      </c>
      <c r="L76" s="213">
        <f t="shared" si="6"/>
        <v>0</v>
      </c>
      <c r="M76" s="204"/>
      <c r="N76" s="214"/>
      <c r="O76" s="214"/>
      <c r="P76" s="50"/>
      <c r="Q76" s="481"/>
      <c r="R76" s="215"/>
    </row>
    <row r="77" spans="1:18" ht="17.399999999999999">
      <c r="A77" s="103">
        <f t="shared" si="5"/>
        <v>65</v>
      </c>
      <c r="B77" s="104"/>
      <c r="C77" s="459" t="s">
        <v>382</v>
      </c>
      <c r="D77" s="220" t="s">
        <v>26</v>
      </c>
      <c r="E77" s="207">
        <v>1</v>
      </c>
      <c r="F77" s="208">
        <v>3</v>
      </c>
      <c r="G77" s="209">
        <f t="shared" si="0"/>
        <v>0</v>
      </c>
      <c r="H77" s="210">
        <f t="shared" si="1"/>
        <v>0</v>
      </c>
      <c r="I77" s="211">
        <f t="shared" si="2"/>
        <v>0</v>
      </c>
      <c r="J77" s="210">
        <f t="shared" si="3"/>
        <v>0</v>
      </c>
      <c r="K77" s="212">
        <f t="shared" si="4"/>
        <v>0</v>
      </c>
      <c r="L77" s="213">
        <f t="shared" si="6"/>
        <v>0</v>
      </c>
      <c r="M77" s="204"/>
      <c r="N77" s="214"/>
      <c r="O77" s="214"/>
      <c r="P77" s="50"/>
      <c r="Q77" s="481"/>
      <c r="R77" s="215"/>
    </row>
    <row r="78" spans="1:18" ht="17.399999999999999">
      <c r="A78" s="103">
        <f t="shared" ref="A78:A88" si="7">A77+1</f>
        <v>66</v>
      </c>
      <c r="B78" s="104"/>
      <c r="C78" s="459" t="s">
        <v>383</v>
      </c>
      <c r="D78" s="220" t="s">
        <v>26</v>
      </c>
      <c r="E78" s="207">
        <v>1</v>
      </c>
      <c r="F78" s="208">
        <v>4</v>
      </c>
      <c r="G78" s="209">
        <f t="shared" si="0"/>
        <v>0</v>
      </c>
      <c r="H78" s="210">
        <f t="shared" si="1"/>
        <v>0</v>
      </c>
      <c r="I78" s="211">
        <f t="shared" si="2"/>
        <v>0</v>
      </c>
      <c r="J78" s="210">
        <f t="shared" si="3"/>
        <v>0</v>
      </c>
      <c r="K78" s="212">
        <f t="shared" si="4"/>
        <v>0</v>
      </c>
      <c r="L78" s="213">
        <f t="shared" si="6"/>
        <v>0</v>
      </c>
      <c r="M78" s="204"/>
      <c r="N78" s="214"/>
      <c r="O78" s="214"/>
      <c r="P78" s="50"/>
      <c r="Q78" s="481"/>
      <c r="R78" s="215"/>
    </row>
    <row r="79" spans="1:18" ht="17.399999999999999">
      <c r="A79" s="103">
        <f t="shared" si="7"/>
        <v>67</v>
      </c>
      <c r="B79" s="104"/>
      <c r="C79" s="459" t="s">
        <v>384</v>
      </c>
      <c r="D79" s="220" t="s">
        <v>26</v>
      </c>
      <c r="E79" s="207">
        <v>1</v>
      </c>
      <c r="F79" s="208">
        <v>5</v>
      </c>
      <c r="G79" s="218">
        <f t="shared" si="0"/>
        <v>0</v>
      </c>
      <c r="H79" s="210">
        <f t="shared" si="1"/>
        <v>0</v>
      </c>
      <c r="I79" s="211">
        <f t="shared" si="2"/>
        <v>0</v>
      </c>
      <c r="J79" s="210">
        <f t="shared" si="3"/>
        <v>0</v>
      </c>
      <c r="K79" s="212">
        <f t="shared" si="4"/>
        <v>0</v>
      </c>
      <c r="L79" s="213">
        <f t="shared" si="6"/>
        <v>0</v>
      </c>
      <c r="M79" s="204"/>
      <c r="N79" s="214"/>
      <c r="O79" s="214"/>
      <c r="P79" s="50"/>
      <c r="Q79" s="481"/>
      <c r="R79" s="215"/>
    </row>
    <row r="80" spans="1:18" ht="17.399999999999999">
      <c r="A80" s="103">
        <f t="shared" si="7"/>
        <v>68</v>
      </c>
      <c r="B80" s="104"/>
      <c r="C80" s="459" t="s">
        <v>671</v>
      </c>
      <c r="D80" s="220" t="s">
        <v>26</v>
      </c>
      <c r="E80" s="207">
        <v>1</v>
      </c>
      <c r="F80" s="208">
        <v>1</v>
      </c>
      <c r="G80" s="209">
        <f t="shared" si="0"/>
        <v>0</v>
      </c>
      <c r="H80" s="210">
        <f t="shared" si="1"/>
        <v>0</v>
      </c>
      <c r="I80" s="211">
        <f t="shared" si="2"/>
        <v>0</v>
      </c>
      <c r="J80" s="210">
        <f t="shared" si="3"/>
        <v>0</v>
      </c>
      <c r="K80" s="212">
        <f t="shared" si="4"/>
        <v>0</v>
      </c>
      <c r="L80" s="213">
        <f t="shared" si="6"/>
        <v>0</v>
      </c>
      <c r="M80" s="204"/>
      <c r="N80" s="214"/>
      <c r="O80" s="214"/>
      <c r="P80" s="50"/>
      <c r="Q80" s="481"/>
      <c r="R80" s="215"/>
    </row>
    <row r="81" spans="1:18" ht="17.399999999999999">
      <c r="A81" s="103">
        <f t="shared" si="7"/>
        <v>69</v>
      </c>
      <c r="B81" s="104"/>
      <c r="C81" s="459" t="s">
        <v>672</v>
      </c>
      <c r="D81" s="220" t="s">
        <v>26</v>
      </c>
      <c r="E81" s="207">
        <v>1</v>
      </c>
      <c r="F81" s="208">
        <v>4</v>
      </c>
      <c r="G81" s="209">
        <f t="shared" si="0"/>
        <v>0</v>
      </c>
      <c r="H81" s="210">
        <f t="shared" si="1"/>
        <v>0</v>
      </c>
      <c r="I81" s="211">
        <f t="shared" si="2"/>
        <v>0</v>
      </c>
      <c r="J81" s="210">
        <f t="shared" si="3"/>
        <v>0</v>
      </c>
      <c r="K81" s="212">
        <f t="shared" si="4"/>
        <v>0</v>
      </c>
      <c r="L81" s="213">
        <f t="shared" si="6"/>
        <v>0</v>
      </c>
      <c r="M81" s="204"/>
      <c r="N81" s="214"/>
      <c r="O81" s="214"/>
      <c r="P81" s="50"/>
      <c r="Q81" s="481"/>
      <c r="R81" s="215"/>
    </row>
    <row r="82" spans="1:18" ht="17.399999999999999">
      <c r="A82" s="103">
        <f t="shared" si="7"/>
        <v>70</v>
      </c>
      <c r="B82" s="104"/>
      <c r="C82" s="459" t="s">
        <v>385</v>
      </c>
      <c r="D82" s="220" t="s">
        <v>26</v>
      </c>
      <c r="E82" s="207">
        <v>1</v>
      </c>
      <c r="F82" s="208">
        <v>2</v>
      </c>
      <c r="G82" s="209">
        <f t="shared" si="0"/>
        <v>0</v>
      </c>
      <c r="H82" s="210">
        <f t="shared" si="1"/>
        <v>0</v>
      </c>
      <c r="I82" s="211">
        <f t="shared" si="2"/>
        <v>0</v>
      </c>
      <c r="J82" s="210">
        <f t="shared" si="3"/>
        <v>0</v>
      </c>
      <c r="K82" s="212">
        <f t="shared" si="4"/>
        <v>0</v>
      </c>
      <c r="L82" s="213">
        <f t="shared" si="6"/>
        <v>0</v>
      </c>
      <c r="M82" s="204"/>
      <c r="N82" s="214"/>
      <c r="O82" s="214"/>
      <c r="P82" s="50"/>
      <c r="Q82" s="481"/>
      <c r="R82" s="215"/>
    </row>
    <row r="83" spans="1:18" ht="17.399999999999999">
      <c r="A83" s="103">
        <f t="shared" si="7"/>
        <v>71</v>
      </c>
      <c r="B83" s="104"/>
      <c r="C83" s="459" t="s">
        <v>386</v>
      </c>
      <c r="D83" s="220" t="s">
        <v>26</v>
      </c>
      <c r="E83" s="207">
        <v>1</v>
      </c>
      <c r="F83" s="208">
        <v>1</v>
      </c>
      <c r="G83" s="209">
        <f t="shared" si="0"/>
        <v>0</v>
      </c>
      <c r="H83" s="210">
        <f t="shared" si="1"/>
        <v>0</v>
      </c>
      <c r="I83" s="211">
        <f t="shared" si="2"/>
        <v>0</v>
      </c>
      <c r="J83" s="210">
        <f t="shared" si="3"/>
        <v>0</v>
      </c>
      <c r="K83" s="212">
        <f t="shared" si="4"/>
        <v>0</v>
      </c>
      <c r="L83" s="213">
        <f t="shared" si="6"/>
        <v>0</v>
      </c>
      <c r="M83" s="204"/>
      <c r="N83" s="214"/>
      <c r="O83" s="214"/>
      <c r="P83" s="50"/>
      <c r="Q83" s="481"/>
      <c r="R83" s="215"/>
    </row>
    <row r="84" spans="1:18" ht="17.399999999999999">
      <c r="A84" s="103">
        <f t="shared" si="7"/>
        <v>72</v>
      </c>
      <c r="B84" s="104"/>
      <c r="C84" s="459" t="s">
        <v>387</v>
      </c>
      <c r="D84" s="220" t="s">
        <v>26</v>
      </c>
      <c r="E84" s="207">
        <v>1</v>
      </c>
      <c r="F84" s="208">
        <v>1</v>
      </c>
      <c r="G84" s="209">
        <f t="shared" si="0"/>
        <v>0</v>
      </c>
      <c r="H84" s="210">
        <f t="shared" si="1"/>
        <v>0</v>
      </c>
      <c r="I84" s="211">
        <f t="shared" si="2"/>
        <v>0</v>
      </c>
      <c r="J84" s="210">
        <f t="shared" si="3"/>
        <v>0</v>
      </c>
      <c r="K84" s="212">
        <f t="shared" si="4"/>
        <v>0</v>
      </c>
      <c r="L84" s="213">
        <f t="shared" si="6"/>
        <v>0</v>
      </c>
      <c r="M84" s="204"/>
      <c r="N84" s="214"/>
      <c r="O84" s="214"/>
      <c r="P84" s="50"/>
      <c r="Q84" s="481"/>
      <c r="R84" s="215"/>
    </row>
    <row r="85" spans="1:18" ht="17.399999999999999">
      <c r="A85" s="103">
        <f t="shared" si="7"/>
        <v>73</v>
      </c>
      <c r="B85" s="104"/>
      <c r="C85" s="459" t="s">
        <v>388</v>
      </c>
      <c r="D85" s="220" t="s">
        <v>26</v>
      </c>
      <c r="E85" s="207">
        <v>1</v>
      </c>
      <c r="F85" s="208">
        <v>4</v>
      </c>
      <c r="G85" s="209">
        <f t="shared" si="0"/>
        <v>0</v>
      </c>
      <c r="H85" s="210">
        <f t="shared" si="1"/>
        <v>0</v>
      </c>
      <c r="I85" s="211">
        <f t="shared" si="2"/>
        <v>0</v>
      </c>
      <c r="J85" s="210">
        <f t="shared" si="3"/>
        <v>0</v>
      </c>
      <c r="K85" s="212">
        <f t="shared" si="4"/>
        <v>0</v>
      </c>
      <c r="L85" s="213">
        <f t="shared" si="6"/>
        <v>0</v>
      </c>
      <c r="M85" s="204"/>
      <c r="N85" s="214"/>
      <c r="O85" s="214"/>
      <c r="P85" s="50"/>
      <c r="Q85" s="481"/>
      <c r="R85" s="215"/>
    </row>
    <row r="86" spans="1:18" ht="17.399999999999999">
      <c r="A86" s="103">
        <f t="shared" si="7"/>
        <v>74</v>
      </c>
      <c r="B86" s="104"/>
      <c r="C86" s="459" t="s">
        <v>389</v>
      </c>
      <c r="D86" s="220" t="s">
        <v>26</v>
      </c>
      <c r="E86" s="207">
        <v>1</v>
      </c>
      <c r="F86" s="208">
        <v>4</v>
      </c>
      <c r="G86" s="209">
        <f t="shared" si="0"/>
        <v>0</v>
      </c>
      <c r="H86" s="210">
        <f t="shared" si="1"/>
        <v>0</v>
      </c>
      <c r="I86" s="211">
        <f t="shared" si="2"/>
        <v>0</v>
      </c>
      <c r="J86" s="210">
        <f t="shared" si="3"/>
        <v>0</v>
      </c>
      <c r="K86" s="212">
        <f t="shared" si="4"/>
        <v>0</v>
      </c>
      <c r="L86" s="213">
        <f t="shared" si="6"/>
        <v>0</v>
      </c>
      <c r="M86" s="204"/>
      <c r="N86" s="214"/>
      <c r="O86" s="214"/>
      <c r="P86" s="50"/>
      <c r="Q86" s="481"/>
      <c r="R86" s="215"/>
    </row>
    <row r="87" spans="1:18" ht="17.399999999999999">
      <c r="A87" s="103">
        <f t="shared" si="7"/>
        <v>75</v>
      </c>
      <c r="B87" s="104"/>
      <c r="C87" s="459" t="s">
        <v>673</v>
      </c>
      <c r="D87" s="220" t="s">
        <v>26</v>
      </c>
      <c r="E87" s="207">
        <v>1</v>
      </c>
      <c r="F87" s="208">
        <v>1</v>
      </c>
      <c r="G87" s="209">
        <f t="shared" si="0"/>
        <v>0</v>
      </c>
      <c r="H87" s="210">
        <f t="shared" si="1"/>
        <v>0</v>
      </c>
      <c r="I87" s="211">
        <f t="shared" si="2"/>
        <v>0</v>
      </c>
      <c r="J87" s="210">
        <f t="shared" si="3"/>
        <v>0</v>
      </c>
      <c r="K87" s="212">
        <f t="shared" si="4"/>
        <v>0</v>
      </c>
      <c r="L87" s="213">
        <f t="shared" si="6"/>
        <v>0</v>
      </c>
      <c r="M87" s="204"/>
      <c r="N87" s="214"/>
      <c r="O87" s="214"/>
      <c r="P87" s="50"/>
      <c r="Q87" s="481"/>
      <c r="R87" s="215"/>
    </row>
    <row r="88" spans="1:18" ht="18" thickBot="1">
      <c r="A88" s="138">
        <f t="shared" si="7"/>
        <v>76</v>
      </c>
      <c r="B88" s="139"/>
      <c r="C88" s="460" t="s">
        <v>390</v>
      </c>
      <c r="D88" s="221" t="s">
        <v>26</v>
      </c>
      <c r="E88" s="222">
        <v>1</v>
      </c>
      <c r="F88" s="223">
        <v>2</v>
      </c>
      <c r="G88" s="224">
        <f t="shared" si="0"/>
        <v>0</v>
      </c>
      <c r="H88" s="225">
        <f t="shared" si="1"/>
        <v>0</v>
      </c>
      <c r="I88" s="226">
        <f t="shared" si="2"/>
        <v>0</v>
      </c>
      <c r="J88" s="225">
        <f t="shared" si="3"/>
        <v>0</v>
      </c>
      <c r="K88" s="227">
        <f t="shared" si="4"/>
        <v>0</v>
      </c>
      <c r="L88" s="228">
        <f t="shared" si="6"/>
        <v>0</v>
      </c>
      <c r="M88" s="204"/>
      <c r="N88" s="229"/>
      <c r="O88" s="229"/>
      <c r="P88" s="50"/>
      <c r="Q88" s="482"/>
      <c r="R88" s="230"/>
    </row>
    <row r="89" spans="1:18" ht="16.2" thickBot="1">
      <c r="C89" s="461"/>
      <c r="G89" s="110"/>
      <c r="H89" s="232">
        <f>SUM(H13:H88)</f>
        <v>0</v>
      </c>
      <c r="I89" s="112"/>
      <c r="J89" s="232">
        <f>SUM(J13:J88)</f>
        <v>0</v>
      </c>
      <c r="K89" s="233"/>
      <c r="N89" s="115"/>
      <c r="O89" s="115"/>
      <c r="Q89" s="115"/>
      <c r="R89" s="115"/>
    </row>
    <row r="90" spans="1:18" ht="16.2" thickBot="1">
      <c r="C90" s="461"/>
      <c r="G90" s="116"/>
      <c r="H90" s="181" t="s">
        <v>347</v>
      </c>
      <c r="I90" s="235">
        <v>0.02</v>
      </c>
      <c r="J90" s="117"/>
      <c r="K90" s="118">
        <f>I90*H89</f>
        <v>0</v>
      </c>
      <c r="N90" s="115"/>
      <c r="O90" s="115"/>
      <c r="Q90" s="115"/>
      <c r="R90" s="115"/>
    </row>
    <row r="91" spans="1:18" ht="16.2" thickBot="1">
      <c r="G91" s="110"/>
      <c r="H91" s="119"/>
      <c r="I91" s="112"/>
      <c r="J91" s="119"/>
      <c r="K91" s="120"/>
      <c r="N91" s="115"/>
      <c r="O91" s="115"/>
      <c r="Q91" s="115"/>
      <c r="R91" s="115"/>
    </row>
    <row r="92" spans="1:18" ht="16.2" thickBot="1">
      <c r="G92" s="116"/>
      <c r="H92" s="117" t="s">
        <v>348</v>
      </c>
      <c r="I92" s="236"/>
      <c r="J92" s="117"/>
      <c r="K92" s="118">
        <f>SUM(K13:K90)</f>
        <v>0</v>
      </c>
      <c r="N92" s="115"/>
      <c r="O92" s="115"/>
      <c r="Q92" s="115"/>
      <c r="R92" s="115"/>
    </row>
    <row r="93" spans="1:18" ht="16.2" thickBot="1">
      <c r="G93" s="121"/>
      <c r="H93" s="122"/>
      <c r="I93" s="237"/>
      <c r="J93" s="122"/>
      <c r="K93" s="123"/>
      <c r="N93" s="115"/>
      <c r="O93" s="115"/>
      <c r="Q93" s="115"/>
      <c r="R93" s="115"/>
    </row>
    <row r="94" spans="1:18">
      <c r="G94" s="124"/>
      <c r="H94" s="182" t="s">
        <v>349</v>
      </c>
      <c r="I94" s="238">
        <v>0.08</v>
      </c>
      <c r="J94" s="125">
        <v>1</v>
      </c>
      <c r="K94" s="126">
        <f>K92*I94</f>
        <v>0</v>
      </c>
      <c r="N94" s="115"/>
      <c r="O94" s="115"/>
      <c r="Q94" s="115"/>
      <c r="R94" s="115"/>
    </row>
    <row r="95" spans="1:18" ht="16.2" thickBot="1">
      <c r="G95" s="127"/>
      <c r="H95" s="183" t="s">
        <v>350</v>
      </c>
      <c r="I95" s="239"/>
      <c r="J95" s="128"/>
      <c r="K95" s="129">
        <f>K92+K94</f>
        <v>0</v>
      </c>
      <c r="N95" s="115"/>
      <c r="O95" s="115"/>
      <c r="Q95" s="115"/>
      <c r="R95" s="115"/>
    </row>
    <row r="96" spans="1:18" ht="16.2" thickBot="1">
      <c r="G96" s="130"/>
      <c r="H96" s="184"/>
      <c r="I96" s="240"/>
      <c r="J96" s="131"/>
      <c r="K96" s="132"/>
      <c r="N96" s="115"/>
      <c r="O96" s="115"/>
      <c r="Q96" s="115"/>
      <c r="R96" s="115"/>
    </row>
    <row r="97" spans="7:18">
      <c r="G97" s="133"/>
      <c r="H97" s="182" t="s">
        <v>351</v>
      </c>
      <c r="I97" s="238">
        <v>0.08</v>
      </c>
      <c r="J97" s="125"/>
      <c r="K97" s="126">
        <f>K95*I97</f>
        <v>0</v>
      </c>
      <c r="N97" s="115"/>
      <c r="O97" s="115"/>
      <c r="Q97" s="115"/>
      <c r="R97" s="115"/>
    </row>
    <row r="98" spans="7:18" ht="16.2" thickBot="1">
      <c r="G98" s="127"/>
      <c r="H98" s="183" t="s">
        <v>350</v>
      </c>
      <c r="I98" s="241"/>
      <c r="J98" s="128"/>
      <c r="K98" s="129">
        <f>K95+K97</f>
        <v>0</v>
      </c>
      <c r="N98" s="115"/>
      <c r="O98" s="115"/>
      <c r="Q98" s="115"/>
      <c r="R98" s="115"/>
    </row>
    <row r="99" spans="7:18" ht="16.2" thickBot="1">
      <c r="G99" s="130"/>
      <c r="H99" s="184"/>
      <c r="I99" s="242"/>
      <c r="J99" s="131"/>
      <c r="K99" s="132"/>
      <c r="N99" s="115"/>
      <c r="O99" s="115"/>
      <c r="Q99" s="115"/>
      <c r="R99" s="115"/>
    </row>
    <row r="100" spans="7:18">
      <c r="G100" s="133"/>
      <c r="H100" s="182" t="s">
        <v>352</v>
      </c>
      <c r="I100" s="238">
        <v>0</v>
      </c>
      <c r="J100" s="125"/>
      <c r="K100" s="126">
        <f>K98*I100</f>
        <v>0</v>
      </c>
      <c r="N100" s="115"/>
      <c r="O100" s="115"/>
      <c r="Q100" s="115"/>
      <c r="R100" s="115"/>
    </row>
    <row r="101" spans="7:18" ht="16.2" thickBot="1">
      <c r="G101" s="127"/>
      <c r="H101" s="183" t="s">
        <v>350</v>
      </c>
      <c r="I101" s="243"/>
      <c r="J101" s="128"/>
      <c r="K101" s="129">
        <f>K98+K100</f>
        <v>0</v>
      </c>
      <c r="N101" s="115"/>
      <c r="O101" s="115"/>
      <c r="Q101" s="115"/>
      <c r="R101" s="115"/>
    </row>
    <row r="102" spans="7:18" ht="16.2" thickBot="1">
      <c r="G102" s="130"/>
      <c r="H102" s="184"/>
      <c r="I102" s="244"/>
      <c r="J102" s="131"/>
      <c r="K102" s="132"/>
      <c r="N102" s="115"/>
      <c r="O102" s="115"/>
      <c r="Q102" s="115"/>
      <c r="R102" s="115"/>
    </row>
    <row r="103" spans="7:18">
      <c r="G103" s="133"/>
      <c r="H103" s="185" t="s">
        <v>353</v>
      </c>
      <c r="I103" s="238">
        <v>0.18</v>
      </c>
      <c r="J103" s="125"/>
      <c r="K103" s="134">
        <f>K101*I103</f>
        <v>0</v>
      </c>
      <c r="N103" s="115"/>
      <c r="O103" s="115"/>
      <c r="Q103" s="115"/>
      <c r="R103" s="115"/>
    </row>
    <row r="104" spans="7:18" ht="16.2" thickBot="1">
      <c r="G104" s="127"/>
      <c r="H104" s="186" t="s">
        <v>354</v>
      </c>
      <c r="I104" s="239" t="s">
        <v>11</v>
      </c>
      <c r="J104" s="136"/>
      <c r="K104" s="137">
        <f>K101+K103</f>
        <v>0</v>
      </c>
      <c r="N104" s="115"/>
      <c r="O104" s="115"/>
      <c r="Q104" s="115"/>
      <c r="R104" s="115"/>
    </row>
    <row r="105" spans="7:18">
      <c r="N105" s="115"/>
      <c r="O105" s="115"/>
    </row>
    <row r="106" spans="7:18">
      <c r="N106" s="115"/>
      <c r="O106" s="115"/>
    </row>
    <row r="107" spans="7:18">
      <c r="N107" s="115"/>
      <c r="O107" s="115"/>
    </row>
    <row r="108" spans="7:18">
      <c r="N108" s="115"/>
      <c r="O108" s="115"/>
    </row>
  </sheetData>
  <mergeCells count="23">
    <mergeCell ref="A5:G5"/>
    <mergeCell ref="C1:E1"/>
    <mergeCell ref="A2:C2"/>
    <mergeCell ref="I2:K2"/>
    <mergeCell ref="A3:G3"/>
    <mergeCell ref="A4:G4"/>
    <mergeCell ref="A6:G6"/>
    <mergeCell ref="A7:A8"/>
    <mergeCell ref="B7:B8"/>
    <mergeCell ref="D7:D8"/>
    <mergeCell ref="E7:F7"/>
    <mergeCell ref="G7:H7"/>
    <mergeCell ref="R7:R8"/>
    <mergeCell ref="A11:L11"/>
    <mergeCell ref="N11:O11"/>
    <mergeCell ref="Q11:R11"/>
    <mergeCell ref="A12:D12"/>
    <mergeCell ref="I7:J7"/>
    <mergeCell ref="K7:K8"/>
    <mergeCell ref="L7:L8"/>
    <mergeCell ref="N7:N8"/>
    <mergeCell ref="O7:O8"/>
    <mergeCell ref="Q7:Q8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  <pageSetUpPr fitToPage="1"/>
  </sheetPr>
  <dimension ref="A1:T230"/>
  <sheetViews>
    <sheetView showGridLines="0" topLeftCell="D1" zoomScale="70" zoomScaleNormal="70" workbookViewId="0">
      <pane ySplit="10" topLeftCell="A11" activePane="bottomLeft" state="frozen"/>
      <selection activeCell="A50" sqref="A50:XFD50"/>
      <selection pane="bottomLeft" activeCell="N14" sqref="N14:O226"/>
    </sheetView>
  </sheetViews>
  <sheetFormatPr defaultColWidth="9" defaultRowHeight="15.6"/>
  <cols>
    <col min="1" max="1" width="9.09765625" style="56" customWidth="1"/>
    <col min="2" max="2" width="2.19921875" style="56" customWidth="1"/>
    <col min="3" max="3" width="96.09765625" style="231" customWidth="1"/>
    <col min="4" max="4" width="7.5" style="56" bestFit="1" customWidth="1"/>
    <col min="5" max="5" width="7.19921875" style="56" customWidth="1"/>
    <col min="6" max="6" width="10.59765625" style="56" customWidth="1"/>
    <col min="7" max="7" width="9.09765625" style="56" customWidth="1"/>
    <col min="8" max="8" width="16.09765625" style="56" customWidth="1"/>
    <col min="9" max="9" width="15" style="56" customWidth="1"/>
    <col min="10" max="10" width="17.5" style="56" customWidth="1"/>
    <col min="11" max="11" width="14.8984375" style="56" customWidth="1"/>
    <col min="12" max="12" width="11.19921875" style="234" customWidth="1"/>
    <col min="13" max="13" width="3.59765625" style="234" customWidth="1"/>
    <col min="14" max="14" width="16.8984375" style="56" bestFit="1" customWidth="1"/>
    <col min="15" max="15" width="10.19921875" style="56" customWidth="1"/>
    <col min="16" max="16" width="7.3984375" style="56" customWidth="1"/>
    <col min="17" max="17" width="22.3984375" style="56" bestFit="1" customWidth="1"/>
    <col min="18" max="18" width="24.8984375" style="245" customWidth="1"/>
    <col min="19" max="19" width="7.19921875" style="56" customWidth="1"/>
    <col min="20" max="20" width="7.19921875" style="56" bestFit="1" customWidth="1"/>
    <col min="21" max="21" width="6.59765625" style="56" customWidth="1"/>
    <col min="22" max="22" width="6.69921875" style="56" customWidth="1"/>
    <col min="23" max="16384" width="9" style="56"/>
  </cols>
  <sheetData>
    <row r="1" spans="1:20" ht="18" thickBot="1">
      <c r="A1" s="48"/>
      <c r="B1" s="49"/>
      <c r="C1" s="539"/>
      <c r="D1" s="539"/>
      <c r="E1" s="539"/>
      <c r="F1" s="50"/>
      <c r="G1" s="51"/>
      <c r="H1" s="50"/>
      <c r="I1" s="52"/>
      <c r="J1" s="53"/>
      <c r="K1" s="52"/>
      <c r="L1" s="187"/>
      <c r="M1" s="187"/>
      <c r="N1" s="55"/>
      <c r="O1" s="55"/>
    </row>
    <row r="2" spans="1:20" ht="18" thickBot="1">
      <c r="A2" s="577" t="s">
        <v>690</v>
      </c>
      <c r="B2" s="577"/>
      <c r="C2" s="578"/>
      <c r="D2" s="57"/>
      <c r="E2" s="51"/>
      <c r="F2" s="50"/>
      <c r="G2" s="51"/>
      <c r="H2" s="58"/>
      <c r="I2" s="544" t="s">
        <v>9</v>
      </c>
      <c r="J2" s="545"/>
      <c r="K2" s="546"/>
      <c r="L2" s="188"/>
      <c r="M2" s="188"/>
      <c r="N2" s="55"/>
      <c r="O2" s="60"/>
    </row>
    <row r="3" spans="1:20" ht="16.5" customHeight="1" thickBot="1">
      <c r="A3" s="547"/>
      <c r="B3" s="547"/>
      <c r="C3" s="547"/>
      <c r="D3" s="547"/>
      <c r="E3" s="547"/>
      <c r="F3" s="547"/>
      <c r="G3" s="547"/>
      <c r="H3" s="61"/>
      <c r="I3" s="147" t="s">
        <v>11</v>
      </c>
      <c r="J3" s="148" t="s">
        <v>10</v>
      </c>
      <c r="K3" s="149" t="s">
        <v>12</v>
      </c>
      <c r="L3" s="188"/>
      <c r="M3" s="188"/>
      <c r="N3" s="55"/>
      <c r="O3" s="60"/>
    </row>
    <row r="4" spans="1:20" ht="16.2" thickBot="1">
      <c r="A4" s="547"/>
      <c r="B4" s="547"/>
      <c r="C4" s="547"/>
      <c r="D4" s="547"/>
      <c r="E4" s="547"/>
      <c r="F4" s="547"/>
      <c r="G4" s="547"/>
      <c r="H4" s="62"/>
      <c r="I4" s="150">
        <f>K226</f>
        <v>0</v>
      </c>
      <c r="J4" s="151">
        <f>I4*K4</f>
        <v>0</v>
      </c>
      <c r="K4" s="152">
        <f>'2 ვენტილაცია'!K4</f>
        <v>2.4500000000000002</v>
      </c>
      <c r="L4" s="188"/>
      <c r="M4" s="188"/>
      <c r="N4" s="55"/>
      <c r="O4" s="60"/>
    </row>
    <row r="5" spans="1:20">
      <c r="A5" s="548"/>
      <c r="B5" s="548"/>
      <c r="C5" s="548"/>
      <c r="D5" s="548"/>
      <c r="E5" s="548"/>
      <c r="F5" s="548"/>
      <c r="G5" s="548"/>
      <c r="H5" s="63"/>
      <c r="I5" s="64"/>
      <c r="J5" s="65"/>
      <c r="K5" s="66"/>
      <c r="L5" s="188"/>
      <c r="M5" s="188"/>
      <c r="N5" s="55"/>
      <c r="O5" s="60"/>
    </row>
    <row r="6" spans="1:20" ht="16.2" thickBot="1">
      <c r="A6" s="549"/>
      <c r="B6" s="549"/>
      <c r="C6" s="549"/>
      <c r="D6" s="550"/>
      <c r="E6" s="550"/>
      <c r="F6" s="550"/>
      <c r="G6" s="549"/>
      <c r="H6" s="67"/>
      <c r="I6" s="57"/>
      <c r="J6" s="50"/>
      <c r="K6" s="68"/>
      <c r="L6" s="189"/>
      <c r="M6" s="189"/>
      <c r="N6" s="70"/>
      <c r="O6" s="70"/>
    </row>
    <row r="7" spans="1:20" ht="16.2" thickBot="1">
      <c r="A7" s="568" t="s">
        <v>37</v>
      </c>
      <c r="B7" s="570" t="s">
        <v>38</v>
      </c>
      <c r="C7" s="153" t="s">
        <v>39</v>
      </c>
      <c r="D7" s="572" t="s">
        <v>40</v>
      </c>
      <c r="E7" s="574" t="s">
        <v>41</v>
      </c>
      <c r="F7" s="575"/>
      <c r="G7" s="576" t="s">
        <v>42</v>
      </c>
      <c r="H7" s="563"/>
      <c r="I7" s="562" t="s">
        <v>43</v>
      </c>
      <c r="J7" s="563"/>
      <c r="K7" s="564" t="s">
        <v>44</v>
      </c>
      <c r="L7" s="587" t="s">
        <v>45</v>
      </c>
      <c r="M7" s="154"/>
      <c r="N7" s="540" t="s">
        <v>46</v>
      </c>
      <c r="O7" s="540" t="s">
        <v>47</v>
      </c>
      <c r="P7" s="71"/>
      <c r="Q7" s="542" t="s">
        <v>30</v>
      </c>
      <c r="R7" s="540" t="s">
        <v>31</v>
      </c>
    </row>
    <row r="8" spans="1:20" ht="21" thickBot="1">
      <c r="A8" s="569"/>
      <c r="B8" s="571"/>
      <c r="C8" s="155"/>
      <c r="D8" s="573"/>
      <c r="E8" s="156" t="s">
        <v>48</v>
      </c>
      <c r="F8" s="157" t="s">
        <v>14</v>
      </c>
      <c r="G8" s="158" t="s">
        <v>49</v>
      </c>
      <c r="H8" s="159" t="s">
        <v>14</v>
      </c>
      <c r="I8" s="160" t="s">
        <v>49</v>
      </c>
      <c r="J8" s="159" t="s">
        <v>14</v>
      </c>
      <c r="K8" s="565"/>
      <c r="L8" s="588"/>
      <c r="M8" s="154"/>
      <c r="N8" s="541"/>
      <c r="O8" s="541"/>
      <c r="P8" s="71"/>
      <c r="Q8" s="543"/>
      <c r="R8" s="541"/>
    </row>
    <row r="9" spans="1:20" ht="19.5" customHeight="1" thickBot="1">
      <c r="A9" s="161" t="s">
        <v>0</v>
      </c>
      <c r="B9" s="162">
        <v>2</v>
      </c>
      <c r="C9" s="163" t="s">
        <v>1</v>
      </c>
      <c r="D9" s="164" t="s">
        <v>2</v>
      </c>
      <c r="E9" s="165" t="s">
        <v>13</v>
      </c>
      <c r="F9" s="72" t="s">
        <v>3</v>
      </c>
      <c r="G9" s="166" t="s">
        <v>4</v>
      </c>
      <c r="H9" s="166" t="s">
        <v>5</v>
      </c>
      <c r="I9" s="167" t="s">
        <v>6</v>
      </c>
      <c r="J9" s="166" t="s">
        <v>7</v>
      </c>
      <c r="K9" s="168" t="s">
        <v>8</v>
      </c>
      <c r="L9" s="190" t="s">
        <v>16</v>
      </c>
      <c r="M9" s="154"/>
      <c r="N9" s="73" t="s">
        <v>15</v>
      </c>
      <c r="O9" s="72" t="s">
        <v>17</v>
      </c>
      <c r="P9" s="71"/>
      <c r="Q9" s="73" t="s">
        <v>32</v>
      </c>
      <c r="R9" s="246" t="s">
        <v>33</v>
      </c>
    </row>
    <row r="10" spans="1:20" ht="19.5" customHeight="1" thickBot="1">
      <c r="A10" s="74"/>
      <c r="B10" s="75"/>
      <c r="C10" s="76"/>
      <c r="D10" s="78"/>
      <c r="E10" s="79"/>
      <c r="F10" s="80"/>
      <c r="G10" s="81"/>
      <c r="H10" s="81"/>
      <c r="I10" s="82"/>
      <c r="J10" s="81"/>
      <c r="K10" s="81"/>
      <c r="L10" s="191"/>
      <c r="M10" s="84"/>
      <c r="N10" s="85"/>
      <c r="O10" s="86"/>
      <c r="Q10" s="85"/>
      <c r="R10" s="247"/>
    </row>
    <row r="11" spans="1:20" ht="60.75" customHeight="1" thickBot="1">
      <c r="A11" s="579"/>
      <c r="B11" s="580"/>
      <c r="C11" s="580"/>
      <c r="D11" s="581"/>
      <c r="E11" s="581"/>
      <c r="F11" s="581"/>
      <c r="G11" s="580"/>
      <c r="H11" s="580"/>
      <c r="I11" s="580"/>
      <c r="J11" s="580"/>
      <c r="K11" s="580"/>
      <c r="L11" s="582"/>
      <c r="M11" s="50"/>
      <c r="N11" s="583"/>
      <c r="O11" s="584"/>
      <c r="Q11" s="248"/>
      <c r="R11" s="248"/>
    </row>
    <row r="12" spans="1:20" s="195" customFormat="1" ht="23.25" customHeight="1" thickBot="1">
      <c r="A12" s="585"/>
      <c r="B12" s="586"/>
      <c r="C12" s="586"/>
      <c r="D12" s="586"/>
      <c r="E12" s="192"/>
      <c r="F12" s="192"/>
      <c r="G12" s="192"/>
      <c r="H12" s="192"/>
      <c r="I12" s="192"/>
      <c r="J12" s="192"/>
      <c r="K12" s="192"/>
      <c r="L12" s="193"/>
      <c r="M12" s="194"/>
      <c r="R12" s="249"/>
    </row>
    <row r="13" spans="1:20" ht="19.5" customHeight="1">
      <c r="A13" s="93"/>
      <c r="B13" s="250"/>
      <c r="C13" s="251" t="s">
        <v>391</v>
      </c>
      <c r="D13" s="252"/>
      <c r="E13" s="253"/>
      <c r="F13" s="198"/>
      <c r="G13" s="199"/>
      <c r="H13" s="200"/>
      <c r="I13" s="201"/>
      <c r="J13" s="200"/>
      <c r="K13" s="202"/>
      <c r="L13" s="203"/>
      <c r="M13" s="204"/>
      <c r="N13" s="100"/>
      <c r="O13" s="100"/>
      <c r="P13" s="50"/>
      <c r="Q13" s="205"/>
      <c r="R13" s="254"/>
    </row>
    <row r="14" spans="1:20" ht="45">
      <c r="A14" s="103">
        <v>1</v>
      </c>
      <c r="B14" s="255"/>
      <c r="C14" s="256" t="s">
        <v>392</v>
      </c>
      <c r="D14" s="257" t="s">
        <v>366</v>
      </c>
      <c r="E14" s="258">
        <v>1</v>
      </c>
      <c r="F14" s="208">
        <v>4</v>
      </c>
      <c r="G14" s="209">
        <f t="shared" ref="G14:G153" si="0">N14/$K$4</f>
        <v>0</v>
      </c>
      <c r="H14" s="210">
        <f t="shared" ref="H14:H153" si="1">G14*F14</f>
        <v>0</v>
      </c>
      <c r="I14" s="211">
        <f t="shared" ref="I14:I153" si="2">O14/$K$4</f>
        <v>0</v>
      </c>
      <c r="J14" s="210">
        <f t="shared" ref="J14:J153" si="3">I14*F14</f>
        <v>0</v>
      </c>
      <c r="K14" s="212">
        <f t="shared" ref="K14:K153" si="4">H14+J14</f>
        <v>0</v>
      </c>
      <c r="L14" s="213">
        <f>K14/F14</f>
        <v>0</v>
      </c>
      <c r="M14" s="204"/>
      <c r="N14" s="214"/>
      <c r="O14" s="214"/>
      <c r="P14" s="50"/>
      <c r="Q14" s="215"/>
      <c r="R14" s="248"/>
      <c r="T14" s="497"/>
    </row>
    <row r="15" spans="1:20" ht="45">
      <c r="A15" s="103">
        <f>A14+1</f>
        <v>2</v>
      </c>
      <c r="B15" s="255"/>
      <c r="C15" s="259" t="s">
        <v>393</v>
      </c>
      <c r="D15" s="260" t="s">
        <v>366</v>
      </c>
      <c r="E15" s="258">
        <v>1</v>
      </c>
      <c r="F15" s="208">
        <v>1</v>
      </c>
      <c r="G15" s="209">
        <f t="shared" si="0"/>
        <v>0</v>
      </c>
      <c r="H15" s="210">
        <f t="shared" si="1"/>
        <v>0</v>
      </c>
      <c r="I15" s="211">
        <f t="shared" si="2"/>
        <v>0</v>
      </c>
      <c r="J15" s="210">
        <f t="shared" si="3"/>
        <v>0</v>
      </c>
      <c r="K15" s="212">
        <f t="shared" si="4"/>
        <v>0</v>
      </c>
      <c r="L15" s="213">
        <f t="shared" ref="L15:L153" si="5">K15/F15</f>
        <v>0</v>
      </c>
      <c r="M15" s="204"/>
      <c r="N15" s="214"/>
      <c r="O15" s="214"/>
      <c r="P15" s="50"/>
      <c r="Q15" s="215"/>
      <c r="R15" s="248"/>
      <c r="T15" s="497"/>
    </row>
    <row r="16" spans="1:20">
      <c r="A16" s="103">
        <f t="shared" ref="A16:A33" si="6">A15+1</f>
        <v>3</v>
      </c>
      <c r="B16" s="255"/>
      <c r="C16" s="259" t="s">
        <v>394</v>
      </c>
      <c r="D16" s="261" t="s">
        <v>26</v>
      </c>
      <c r="E16" s="258">
        <v>1</v>
      </c>
      <c r="F16" s="208">
        <v>3</v>
      </c>
      <c r="G16" s="209">
        <f t="shared" si="0"/>
        <v>0</v>
      </c>
      <c r="H16" s="210">
        <f t="shared" si="1"/>
        <v>0</v>
      </c>
      <c r="I16" s="211">
        <f t="shared" si="2"/>
        <v>0</v>
      </c>
      <c r="J16" s="210">
        <f t="shared" si="3"/>
        <v>0</v>
      </c>
      <c r="K16" s="212">
        <f t="shared" si="4"/>
        <v>0</v>
      </c>
      <c r="L16" s="213">
        <f t="shared" si="5"/>
        <v>0</v>
      </c>
      <c r="M16" s="204"/>
      <c r="N16" s="214"/>
      <c r="O16" s="214"/>
      <c r="P16" s="50"/>
      <c r="Q16" s="215"/>
      <c r="R16" s="248"/>
      <c r="T16" s="497"/>
    </row>
    <row r="17" spans="1:20">
      <c r="A17" s="103">
        <f t="shared" si="6"/>
        <v>4</v>
      </c>
      <c r="B17" s="255"/>
      <c r="C17" s="259" t="s">
        <v>395</v>
      </c>
      <c r="D17" s="262" t="s">
        <v>26</v>
      </c>
      <c r="E17" s="258">
        <v>1</v>
      </c>
      <c r="F17" s="208">
        <v>3</v>
      </c>
      <c r="G17" s="218">
        <f t="shared" si="0"/>
        <v>0</v>
      </c>
      <c r="H17" s="210">
        <f t="shared" si="1"/>
        <v>0</v>
      </c>
      <c r="I17" s="211">
        <f t="shared" si="2"/>
        <v>0</v>
      </c>
      <c r="J17" s="210">
        <f t="shared" si="3"/>
        <v>0</v>
      </c>
      <c r="K17" s="212">
        <f t="shared" si="4"/>
        <v>0</v>
      </c>
      <c r="L17" s="213">
        <f t="shared" si="5"/>
        <v>0</v>
      </c>
      <c r="M17" s="204"/>
      <c r="N17" s="214"/>
      <c r="O17" s="214"/>
      <c r="P17" s="50"/>
      <c r="Q17" s="215"/>
      <c r="T17" s="497"/>
    </row>
    <row r="18" spans="1:20">
      <c r="A18" s="103">
        <f t="shared" si="6"/>
        <v>5</v>
      </c>
      <c r="B18" s="255"/>
      <c r="C18" s="259" t="s">
        <v>396</v>
      </c>
      <c r="D18" s="262" t="s">
        <v>26</v>
      </c>
      <c r="E18" s="258">
        <v>1</v>
      </c>
      <c r="F18" s="208">
        <v>3</v>
      </c>
      <c r="G18" s="218">
        <f t="shared" si="0"/>
        <v>0</v>
      </c>
      <c r="H18" s="210">
        <f t="shared" si="1"/>
        <v>0</v>
      </c>
      <c r="I18" s="211">
        <f t="shared" si="2"/>
        <v>0</v>
      </c>
      <c r="J18" s="210">
        <f t="shared" si="3"/>
        <v>0</v>
      </c>
      <c r="K18" s="212">
        <f t="shared" si="4"/>
        <v>0</v>
      </c>
      <c r="L18" s="213">
        <f t="shared" si="5"/>
        <v>0</v>
      </c>
      <c r="M18" s="204"/>
      <c r="N18" s="214"/>
      <c r="O18" s="214"/>
      <c r="P18" s="50"/>
      <c r="Q18" s="215"/>
      <c r="R18" s="248"/>
      <c r="T18" s="497"/>
    </row>
    <row r="19" spans="1:20">
      <c r="A19" s="103">
        <f t="shared" si="6"/>
        <v>6</v>
      </c>
      <c r="B19" s="255"/>
      <c r="C19" s="259" t="s">
        <v>397</v>
      </c>
      <c r="D19" s="262" t="s">
        <v>398</v>
      </c>
      <c r="E19" s="258">
        <v>1</v>
      </c>
      <c r="F19" s="208">
        <v>30</v>
      </c>
      <c r="G19" s="209">
        <f t="shared" si="0"/>
        <v>0</v>
      </c>
      <c r="H19" s="210">
        <f t="shared" si="1"/>
        <v>0</v>
      </c>
      <c r="I19" s="211">
        <f t="shared" si="2"/>
        <v>0</v>
      </c>
      <c r="J19" s="210">
        <f t="shared" si="3"/>
        <v>0</v>
      </c>
      <c r="K19" s="212">
        <f t="shared" si="4"/>
        <v>0</v>
      </c>
      <c r="L19" s="213">
        <f t="shared" si="5"/>
        <v>0</v>
      </c>
      <c r="M19" s="204"/>
      <c r="N19" s="214"/>
      <c r="O19" s="214"/>
      <c r="P19" s="50"/>
      <c r="Q19" s="215"/>
      <c r="R19" s="248"/>
      <c r="T19" s="497"/>
    </row>
    <row r="20" spans="1:20">
      <c r="A20" s="103">
        <f t="shared" si="6"/>
        <v>7</v>
      </c>
      <c r="B20" s="255"/>
      <c r="C20" s="259" t="s">
        <v>399</v>
      </c>
      <c r="D20" s="262" t="s">
        <v>26</v>
      </c>
      <c r="E20" s="258">
        <v>1</v>
      </c>
      <c r="F20" s="208">
        <v>3</v>
      </c>
      <c r="G20" s="209">
        <f t="shared" si="0"/>
        <v>0</v>
      </c>
      <c r="H20" s="210">
        <f t="shared" si="1"/>
        <v>0</v>
      </c>
      <c r="I20" s="211">
        <f t="shared" si="2"/>
        <v>0</v>
      </c>
      <c r="J20" s="210">
        <f t="shared" si="3"/>
        <v>0</v>
      </c>
      <c r="K20" s="212">
        <f t="shared" si="4"/>
        <v>0</v>
      </c>
      <c r="L20" s="213">
        <f t="shared" si="5"/>
        <v>0</v>
      </c>
      <c r="M20" s="263"/>
      <c r="N20" s="219"/>
      <c r="O20" s="219"/>
      <c r="P20" s="50"/>
      <c r="Q20" s="215"/>
      <c r="T20" s="497"/>
    </row>
    <row r="21" spans="1:20">
      <c r="A21" s="103">
        <f t="shared" si="6"/>
        <v>8</v>
      </c>
      <c r="B21" s="255"/>
      <c r="C21" s="259" t="s">
        <v>400</v>
      </c>
      <c r="D21" s="262" t="s">
        <v>27</v>
      </c>
      <c r="E21" s="258">
        <v>1</v>
      </c>
      <c r="F21" s="208">
        <v>62</v>
      </c>
      <c r="G21" s="209">
        <f t="shared" si="0"/>
        <v>0</v>
      </c>
      <c r="H21" s="210">
        <f t="shared" si="1"/>
        <v>0</v>
      </c>
      <c r="I21" s="211">
        <f t="shared" si="2"/>
        <v>0</v>
      </c>
      <c r="J21" s="210">
        <f t="shared" si="3"/>
        <v>0</v>
      </c>
      <c r="K21" s="212">
        <f t="shared" si="4"/>
        <v>0</v>
      </c>
      <c r="L21" s="213">
        <f t="shared" si="5"/>
        <v>0</v>
      </c>
      <c r="M21" s="204"/>
      <c r="N21" s="214"/>
      <c r="O21" s="214"/>
      <c r="P21" s="50"/>
      <c r="Q21" s="215"/>
      <c r="R21" s="248"/>
      <c r="T21" s="497"/>
    </row>
    <row r="22" spans="1:20" ht="30">
      <c r="A22" s="103">
        <f t="shared" si="6"/>
        <v>9</v>
      </c>
      <c r="B22" s="255"/>
      <c r="C22" s="259" t="s">
        <v>401</v>
      </c>
      <c r="D22" s="261" t="s">
        <v>398</v>
      </c>
      <c r="E22" s="258">
        <v>1</v>
      </c>
      <c r="F22" s="208">
        <v>74</v>
      </c>
      <c r="G22" s="209">
        <f t="shared" si="0"/>
        <v>0</v>
      </c>
      <c r="H22" s="210">
        <f t="shared" si="1"/>
        <v>0</v>
      </c>
      <c r="I22" s="211">
        <f t="shared" si="2"/>
        <v>0</v>
      </c>
      <c r="J22" s="210">
        <f t="shared" si="3"/>
        <v>0</v>
      </c>
      <c r="K22" s="212">
        <f t="shared" si="4"/>
        <v>0</v>
      </c>
      <c r="L22" s="213">
        <f t="shared" si="5"/>
        <v>0</v>
      </c>
      <c r="M22" s="204"/>
      <c r="N22" s="214"/>
      <c r="O22" s="214"/>
      <c r="P22" s="50"/>
      <c r="Q22" s="215"/>
      <c r="R22" s="248"/>
      <c r="T22" s="497"/>
    </row>
    <row r="23" spans="1:20" ht="30">
      <c r="A23" s="103">
        <f t="shared" si="6"/>
        <v>10</v>
      </c>
      <c r="B23" s="255"/>
      <c r="C23" s="259" t="s">
        <v>402</v>
      </c>
      <c r="D23" s="261" t="s">
        <v>366</v>
      </c>
      <c r="E23" s="258">
        <v>1</v>
      </c>
      <c r="F23" s="208">
        <v>5</v>
      </c>
      <c r="G23" s="209">
        <f t="shared" si="0"/>
        <v>0</v>
      </c>
      <c r="H23" s="210">
        <f t="shared" si="1"/>
        <v>0</v>
      </c>
      <c r="I23" s="211">
        <f t="shared" si="2"/>
        <v>0</v>
      </c>
      <c r="J23" s="210">
        <f t="shared" si="3"/>
        <v>0</v>
      </c>
      <c r="K23" s="212">
        <f t="shared" si="4"/>
        <v>0</v>
      </c>
      <c r="L23" s="213">
        <f t="shared" si="5"/>
        <v>0</v>
      </c>
      <c r="M23" s="204"/>
      <c r="N23" s="214"/>
      <c r="O23" s="214"/>
      <c r="P23" s="50"/>
      <c r="Q23" s="215"/>
      <c r="R23" s="248"/>
      <c r="T23" s="497"/>
    </row>
    <row r="24" spans="1:20" ht="30">
      <c r="A24" s="103">
        <f t="shared" si="6"/>
        <v>11</v>
      </c>
      <c r="B24" s="255"/>
      <c r="C24" s="259" t="s">
        <v>403</v>
      </c>
      <c r="D24" s="261" t="s">
        <v>366</v>
      </c>
      <c r="E24" s="258">
        <v>1</v>
      </c>
      <c r="F24" s="208">
        <v>5</v>
      </c>
      <c r="G24" s="209">
        <f t="shared" si="0"/>
        <v>0</v>
      </c>
      <c r="H24" s="210">
        <f t="shared" si="1"/>
        <v>0</v>
      </c>
      <c r="I24" s="211">
        <f t="shared" si="2"/>
        <v>0</v>
      </c>
      <c r="J24" s="210">
        <f t="shared" si="3"/>
        <v>0</v>
      </c>
      <c r="K24" s="212">
        <f t="shared" si="4"/>
        <v>0</v>
      </c>
      <c r="L24" s="213">
        <f t="shared" si="5"/>
        <v>0</v>
      </c>
      <c r="M24" s="204"/>
      <c r="N24" s="214"/>
      <c r="O24" s="214"/>
      <c r="P24" s="50"/>
      <c r="Q24" s="215"/>
      <c r="R24" s="248"/>
      <c r="T24" s="497"/>
    </row>
    <row r="25" spans="1:20" ht="30">
      <c r="A25" s="103">
        <f t="shared" si="6"/>
        <v>12</v>
      </c>
      <c r="B25" s="255"/>
      <c r="C25" s="259" t="s">
        <v>404</v>
      </c>
      <c r="D25" s="261" t="s">
        <v>366</v>
      </c>
      <c r="E25" s="258">
        <v>1</v>
      </c>
      <c r="F25" s="208">
        <v>1</v>
      </c>
      <c r="G25" s="209">
        <f t="shared" si="0"/>
        <v>0</v>
      </c>
      <c r="H25" s="210">
        <f t="shared" si="1"/>
        <v>0</v>
      </c>
      <c r="I25" s="211">
        <f t="shared" si="2"/>
        <v>0</v>
      </c>
      <c r="J25" s="210">
        <f t="shared" si="3"/>
        <v>0</v>
      </c>
      <c r="K25" s="212">
        <f t="shared" si="4"/>
        <v>0</v>
      </c>
      <c r="L25" s="213">
        <f t="shared" si="5"/>
        <v>0</v>
      </c>
      <c r="M25" s="204"/>
      <c r="N25" s="214"/>
      <c r="O25" s="214"/>
      <c r="P25" s="50"/>
      <c r="Q25" s="215"/>
      <c r="R25" s="248"/>
      <c r="T25" s="497"/>
    </row>
    <row r="26" spans="1:20" ht="30">
      <c r="A26" s="103">
        <f>A25+1</f>
        <v>13</v>
      </c>
      <c r="B26" s="255"/>
      <c r="C26" s="266" t="s">
        <v>694</v>
      </c>
      <c r="D26" s="261" t="s">
        <v>366</v>
      </c>
      <c r="E26" s="258">
        <v>1</v>
      </c>
      <c r="F26" s="208">
        <v>1</v>
      </c>
      <c r="G26" s="209">
        <f t="shared" ref="G26" si="7">N26/$K$4</f>
        <v>0</v>
      </c>
      <c r="H26" s="210">
        <f t="shared" ref="H26" si="8">G26*F26</f>
        <v>0</v>
      </c>
      <c r="I26" s="211">
        <f t="shared" ref="I26" si="9">O26/$K$4</f>
        <v>0</v>
      </c>
      <c r="J26" s="210">
        <f t="shared" ref="J26" si="10">I26*F26</f>
        <v>0</v>
      </c>
      <c r="K26" s="212">
        <f t="shared" ref="K26" si="11">H26+J26</f>
        <v>0</v>
      </c>
      <c r="L26" s="213">
        <f t="shared" ref="L26" si="12">K26/F26</f>
        <v>0</v>
      </c>
      <c r="M26" s="204"/>
      <c r="N26" s="214"/>
      <c r="O26" s="214"/>
      <c r="P26" s="50"/>
      <c r="Q26" s="215"/>
      <c r="R26" s="248"/>
      <c r="T26" s="497"/>
    </row>
    <row r="27" spans="1:20" ht="30">
      <c r="A27" s="103">
        <f>A26+1</f>
        <v>14</v>
      </c>
      <c r="B27" s="255"/>
      <c r="C27" s="266" t="s">
        <v>405</v>
      </c>
      <c r="D27" s="261" t="s">
        <v>366</v>
      </c>
      <c r="E27" s="258">
        <v>1</v>
      </c>
      <c r="F27" s="208">
        <v>1</v>
      </c>
      <c r="G27" s="209">
        <f t="shared" si="0"/>
        <v>0</v>
      </c>
      <c r="H27" s="210">
        <f t="shared" si="1"/>
        <v>0</v>
      </c>
      <c r="I27" s="211">
        <f t="shared" si="2"/>
        <v>0</v>
      </c>
      <c r="J27" s="210">
        <f t="shared" si="3"/>
        <v>0</v>
      </c>
      <c r="K27" s="212">
        <f t="shared" si="4"/>
        <v>0</v>
      </c>
      <c r="L27" s="213">
        <f t="shared" si="5"/>
        <v>0</v>
      </c>
      <c r="M27" s="204"/>
      <c r="N27" s="214"/>
      <c r="O27" s="214"/>
      <c r="P27" s="50"/>
      <c r="Q27" s="215"/>
      <c r="R27" s="248"/>
      <c r="T27" s="497"/>
    </row>
    <row r="28" spans="1:20" ht="30">
      <c r="A28" s="103">
        <f>A27+1</f>
        <v>15</v>
      </c>
      <c r="B28" s="255"/>
      <c r="C28" s="266" t="s">
        <v>695</v>
      </c>
      <c r="D28" s="261" t="s">
        <v>366</v>
      </c>
      <c r="E28" s="258">
        <v>1</v>
      </c>
      <c r="F28" s="208">
        <v>11</v>
      </c>
      <c r="G28" s="209">
        <f t="shared" ref="G28" si="13">N28/$K$4</f>
        <v>0</v>
      </c>
      <c r="H28" s="210">
        <f t="shared" ref="H28" si="14">G28*F28</f>
        <v>0</v>
      </c>
      <c r="I28" s="211">
        <f t="shared" ref="I28" si="15">O28/$K$4</f>
        <v>0</v>
      </c>
      <c r="J28" s="210">
        <f t="shared" ref="J28" si="16">I28*F28</f>
        <v>0</v>
      </c>
      <c r="K28" s="212">
        <f t="shared" ref="K28" si="17">H28+J28</f>
        <v>0</v>
      </c>
      <c r="L28" s="213">
        <f t="shared" ref="L28" si="18">K28/F28</f>
        <v>0</v>
      </c>
      <c r="M28" s="204"/>
      <c r="N28" s="214"/>
      <c r="O28" s="214"/>
      <c r="P28" s="50"/>
      <c r="Q28" s="215"/>
      <c r="R28" s="248"/>
      <c r="T28" s="497"/>
    </row>
    <row r="29" spans="1:20" ht="30">
      <c r="A29" s="103">
        <f>A28+1</f>
        <v>16</v>
      </c>
      <c r="B29" s="255"/>
      <c r="C29" s="259" t="s">
        <v>406</v>
      </c>
      <c r="D29" s="261" t="s">
        <v>366</v>
      </c>
      <c r="E29" s="258">
        <v>1</v>
      </c>
      <c r="F29" s="208">
        <v>1</v>
      </c>
      <c r="G29" s="209">
        <f t="shared" si="0"/>
        <v>0</v>
      </c>
      <c r="H29" s="210">
        <f t="shared" si="1"/>
        <v>0</v>
      </c>
      <c r="I29" s="211">
        <f t="shared" si="2"/>
        <v>0</v>
      </c>
      <c r="J29" s="210">
        <f t="shared" si="3"/>
        <v>0</v>
      </c>
      <c r="K29" s="212">
        <f t="shared" si="4"/>
        <v>0</v>
      </c>
      <c r="L29" s="213">
        <f t="shared" si="5"/>
        <v>0</v>
      </c>
      <c r="M29" s="204"/>
      <c r="N29" s="214"/>
      <c r="O29" s="214"/>
      <c r="P29" s="50"/>
      <c r="Q29" s="215"/>
      <c r="R29" s="248"/>
      <c r="T29" s="497"/>
    </row>
    <row r="30" spans="1:20" ht="30">
      <c r="A30" s="103">
        <f t="shared" si="6"/>
        <v>17</v>
      </c>
      <c r="B30" s="255"/>
      <c r="C30" s="259" t="s">
        <v>407</v>
      </c>
      <c r="D30" s="261" t="s">
        <v>366</v>
      </c>
      <c r="E30" s="258">
        <v>1</v>
      </c>
      <c r="F30" s="208">
        <v>1</v>
      </c>
      <c r="G30" s="218">
        <f t="shared" si="0"/>
        <v>0</v>
      </c>
      <c r="H30" s="210">
        <f t="shared" si="1"/>
        <v>0</v>
      </c>
      <c r="I30" s="211">
        <f t="shared" si="2"/>
        <v>0</v>
      </c>
      <c r="J30" s="210">
        <f t="shared" si="3"/>
        <v>0</v>
      </c>
      <c r="K30" s="212">
        <f t="shared" si="4"/>
        <v>0</v>
      </c>
      <c r="L30" s="213">
        <f t="shared" si="5"/>
        <v>0</v>
      </c>
      <c r="M30" s="204"/>
      <c r="N30" s="214"/>
      <c r="O30" s="214"/>
      <c r="P30" s="50"/>
      <c r="Q30" s="215"/>
      <c r="R30" s="248"/>
      <c r="T30" s="497"/>
    </row>
    <row r="31" spans="1:20" ht="30">
      <c r="A31" s="103">
        <f t="shared" si="6"/>
        <v>18</v>
      </c>
      <c r="B31" s="255"/>
      <c r="C31" s="259" t="s">
        <v>408</v>
      </c>
      <c r="D31" s="261" t="s">
        <v>366</v>
      </c>
      <c r="E31" s="258">
        <v>1</v>
      </c>
      <c r="F31" s="208">
        <v>4</v>
      </c>
      <c r="G31" s="218">
        <f t="shared" si="0"/>
        <v>0</v>
      </c>
      <c r="H31" s="210">
        <f t="shared" si="1"/>
        <v>0</v>
      </c>
      <c r="I31" s="211">
        <f t="shared" si="2"/>
        <v>0</v>
      </c>
      <c r="J31" s="210">
        <f t="shared" si="3"/>
        <v>0</v>
      </c>
      <c r="K31" s="212">
        <f t="shared" si="4"/>
        <v>0</v>
      </c>
      <c r="L31" s="213">
        <f t="shared" si="5"/>
        <v>0</v>
      </c>
      <c r="M31" s="204"/>
      <c r="N31" s="214"/>
      <c r="O31" s="214"/>
      <c r="P31" s="50"/>
      <c r="Q31" s="215"/>
      <c r="R31" s="248"/>
      <c r="T31" s="497"/>
    </row>
    <row r="32" spans="1:20" ht="30">
      <c r="A32" s="103">
        <f t="shared" si="6"/>
        <v>19</v>
      </c>
      <c r="B32" s="255"/>
      <c r="C32" s="259" t="s">
        <v>409</v>
      </c>
      <c r="D32" s="261" t="s">
        <v>366</v>
      </c>
      <c r="E32" s="258">
        <v>1</v>
      </c>
      <c r="F32" s="208">
        <v>1</v>
      </c>
      <c r="G32" s="209">
        <f t="shared" si="0"/>
        <v>0</v>
      </c>
      <c r="H32" s="210">
        <f t="shared" si="1"/>
        <v>0</v>
      </c>
      <c r="I32" s="211">
        <f t="shared" si="2"/>
        <v>0</v>
      </c>
      <c r="J32" s="210">
        <f t="shared" si="3"/>
        <v>0</v>
      </c>
      <c r="K32" s="212">
        <f t="shared" si="4"/>
        <v>0</v>
      </c>
      <c r="L32" s="213">
        <f t="shared" si="5"/>
        <v>0</v>
      </c>
      <c r="M32" s="204"/>
      <c r="N32" s="214"/>
      <c r="O32" s="214"/>
      <c r="P32" s="50"/>
      <c r="Q32" s="215"/>
      <c r="R32" s="248"/>
      <c r="T32" s="497"/>
    </row>
    <row r="33" spans="1:20" ht="30">
      <c r="A33" s="103">
        <f t="shared" si="6"/>
        <v>20</v>
      </c>
      <c r="B33" s="255"/>
      <c r="C33" s="259" t="s">
        <v>410</v>
      </c>
      <c r="D33" s="261" t="s">
        <v>366</v>
      </c>
      <c r="E33" s="258">
        <v>1</v>
      </c>
      <c r="F33" s="208">
        <v>1</v>
      </c>
      <c r="G33" s="209">
        <f t="shared" si="0"/>
        <v>0</v>
      </c>
      <c r="H33" s="210">
        <f t="shared" si="1"/>
        <v>0</v>
      </c>
      <c r="I33" s="211">
        <f t="shared" si="2"/>
        <v>0</v>
      </c>
      <c r="J33" s="210">
        <f t="shared" si="3"/>
        <v>0</v>
      </c>
      <c r="K33" s="212">
        <f t="shared" si="4"/>
        <v>0</v>
      </c>
      <c r="L33" s="213">
        <f t="shared" si="5"/>
        <v>0</v>
      </c>
      <c r="M33" s="204"/>
      <c r="N33" s="214"/>
      <c r="O33" s="214"/>
      <c r="P33" s="50"/>
      <c r="Q33" s="215"/>
      <c r="R33" s="248"/>
      <c r="T33" s="497"/>
    </row>
    <row r="34" spans="1:20">
      <c r="A34" s="103"/>
      <c r="B34" s="255"/>
      <c r="C34" s="264" t="s">
        <v>411</v>
      </c>
      <c r="D34" s="261"/>
      <c r="E34" s="258"/>
      <c r="F34" s="208"/>
      <c r="G34" s="209"/>
      <c r="H34" s="210"/>
      <c r="I34" s="211"/>
      <c r="J34" s="210"/>
      <c r="K34" s="212"/>
      <c r="L34" s="213"/>
      <c r="M34" s="204"/>
      <c r="N34" s="214"/>
      <c r="O34" s="214"/>
      <c r="P34" s="50"/>
      <c r="Q34" s="215"/>
      <c r="R34" s="248"/>
    </row>
    <row r="35" spans="1:20">
      <c r="A35" s="103">
        <f>A33+1</f>
        <v>21</v>
      </c>
      <c r="B35" s="255"/>
      <c r="C35" s="256" t="s">
        <v>412</v>
      </c>
      <c r="D35" s="260" t="s">
        <v>398</v>
      </c>
      <c r="E35" s="258">
        <v>1</v>
      </c>
      <c r="F35" s="208">
        <v>688</v>
      </c>
      <c r="G35" s="209">
        <f t="shared" si="0"/>
        <v>0</v>
      </c>
      <c r="H35" s="210">
        <f t="shared" si="1"/>
        <v>0</v>
      </c>
      <c r="I35" s="211">
        <f t="shared" si="2"/>
        <v>0</v>
      </c>
      <c r="J35" s="210">
        <f t="shared" si="3"/>
        <v>0</v>
      </c>
      <c r="K35" s="212">
        <f t="shared" si="4"/>
        <v>0</v>
      </c>
      <c r="L35" s="213">
        <f t="shared" si="5"/>
        <v>0</v>
      </c>
      <c r="M35" s="204"/>
      <c r="N35" s="214"/>
      <c r="O35" s="214"/>
      <c r="P35" s="50"/>
      <c r="Q35" s="215"/>
      <c r="R35" s="248"/>
      <c r="T35" s="497"/>
    </row>
    <row r="36" spans="1:20">
      <c r="A36" s="103">
        <f>A35+1</f>
        <v>22</v>
      </c>
      <c r="B36" s="255"/>
      <c r="C36" s="265" t="s">
        <v>413</v>
      </c>
      <c r="D36" s="260" t="s">
        <v>398</v>
      </c>
      <c r="E36" s="258">
        <v>1</v>
      </c>
      <c r="F36" s="208">
        <v>328</v>
      </c>
      <c r="G36" s="209">
        <f t="shared" si="0"/>
        <v>0</v>
      </c>
      <c r="H36" s="210">
        <f t="shared" si="1"/>
        <v>0</v>
      </c>
      <c r="I36" s="211">
        <f t="shared" si="2"/>
        <v>0</v>
      </c>
      <c r="J36" s="210">
        <f t="shared" si="3"/>
        <v>0</v>
      </c>
      <c r="K36" s="212">
        <f t="shared" si="4"/>
        <v>0</v>
      </c>
      <c r="L36" s="213">
        <f t="shared" si="5"/>
        <v>0</v>
      </c>
      <c r="M36" s="204"/>
      <c r="N36" s="214"/>
      <c r="O36" s="214"/>
      <c r="P36" s="50"/>
      <c r="Q36" s="215"/>
      <c r="R36" s="248"/>
      <c r="T36" s="497"/>
    </row>
    <row r="37" spans="1:20">
      <c r="A37" s="103">
        <f t="shared" ref="A37:A109" si="19">A36+1</f>
        <v>23</v>
      </c>
      <c r="B37" s="255"/>
      <c r="C37" s="266" t="s">
        <v>414</v>
      </c>
      <c r="D37" s="260" t="s">
        <v>398</v>
      </c>
      <c r="E37" s="258">
        <v>1</v>
      </c>
      <c r="F37" s="208">
        <v>656</v>
      </c>
      <c r="G37" s="218">
        <f t="shared" si="0"/>
        <v>0</v>
      </c>
      <c r="H37" s="210">
        <f t="shared" si="1"/>
        <v>0</v>
      </c>
      <c r="I37" s="211">
        <f t="shared" si="2"/>
        <v>0</v>
      </c>
      <c r="J37" s="210">
        <f t="shared" si="3"/>
        <v>0</v>
      </c>
      <c r="K37" s="212">
        <f t="shared" si="4"/>
        <v>0</v>
      </c>
      <c r="L37" s="213">
        <f t="shared" si="5"/>
        <v>0</v>
      </c>
      <c r="M37" s="204"/>
      <c r="N37" s="214"/>
      <c r="O37" s="214"/>
      <c r="P37" s="50"/>
      <c r="Q37" s="215"/>
      <c r="R37" s="248"/>
      <c r="T37" s="497"/>
    </row>
    <row r="38" spans="1:20">
      <c r="A38" s="103">
        <f t="shared" si="19"/>
        <v>24</v>
      </c>
      <c r="B38" s="255"/>
      <c r="C38" s="259" t="s">
        <v>415</v>
      </c>
      <c r="D38" s="261" t="s">
        <v>398</v>
      </c>
      <c r="E38" s="258">
        <v>1</v>
      </c>
      <c r="F38" s="208">
        <v>824</v>
      </c>
      <c r="G38" s="209">
        <f t="shared" si="0"/>
        <v>0</v>
      </c>
      <c r="H38" s="210">
        <f t="shared" si="1"/>
        <v>0</v>
      </c>
      <c r="I38" s="211">
        <f t="shared" si="2"/>
        <v>0</v>
      </c>
      <c r="J38" s="210">
        <f t="shared" si="3"/>
        <v>0</v>
      </c>
      <c r="K38" s="212">
        <f t="shared" si="4"/>
        <v>0</v>
      </c>
      <c r="L38" s="213">
        <f t="shared" si="5"/>
        <v>0</v>
      </c>
      <c r="M38" s="204"/>
      <c r="N38" s="214"/>
      <c r="O38" s="214"/>
      <c r="P38" s="50"/>
      <c r="Q38" s="215"/>
      <c r="R38" s="248"/>
      <c r="T38" s="497"/>
    </row>
    <row r="39" spans="1:20">
      <c r="A39" s="103">
        <f t="shared" si="19"/>
        <v>25</v>
      </c>
      <c r="B39" s="255"/>
      <c r="C39" s="259" t="s">
        <v>416</v>
      </c>
      <c r="D39" s="261" t="s">
        <v>398</v>
      </c>
      <c r="E39" s="258">
        <v>1</v>
      </c>
      <c r="F39" s="208">
        <v>912</v>
      </c>
      <c r="G39" s="209">
        <f t="shared" si="0"/>
        <v>0</v>
      </c>
      <c r="H39" s="210">
        <f t="shared" si="1"/>
        <v>0</v>
      </c>
      <c r="I39" s="211">
        <f t="shared" si="2"/>
        <v>0</v>
      </c>
      <c r="J39" s="210">
        <f t="shared" si="3"/>
        <v>0</v>
      </c>
      <c r="K39" s="212">
        <f t="shared" si="4"/>
        <v>0</v>
      </c>
      <c r="L39" s="213">
        <f t="shared" si="5"/>
        <v>0</v>
      </c>
      <c r="M39" s="204"/>
      <c r="N39" s="214"/>
      <c r="O39" s="214"/>
      <c r="P39" s="50"/>
      <c r="Q39" s="215"/>
      <c r="R39" s="248"/>
      <c r="T39" s="497"/>
    </row>
    <row r="40" spans="1:20">
      <c r="A40" s="103">
        <f t="shared" si="19"/>
        <v>26</v>
      </c>
      <c r="B40" s="255"/>
      <c r="C40" s="259" t="s">
        <v>417</v>
      </c>
      <c r="D40" s="261" t="s">
        <v>398</v>
      </c>
      <c r="E40" s="258">
        <v>1</v>
      </c>
      <c r="F40" s="208">
        <v>688</v>
      </c>
      <c r="G40" s="209">
        <f t="shared" si="0"/>
        <v>0</v>
      </c>
      <c r="H40" s="210">
        <f t="shared" si="1"/>
        <v>0</v>
      </c>
      <c r="I40" s="211">
        <f t="shared" si="2"/>
        <v>0</v>
      </c>
      <c r="J40" s="210">
        <f t="shared" si="3"/>
        <v>0</v>
      </c>
      <c r="K40" s="212">
        <f t="shared" si="4"/>
        <v>0</v>
      </c>
      <c r="L40" s="213">
        <f t="shared" si="5"/>
        <v>0</v>
      </c>
      <c r="M40" s="204"/>
      <c r="N40" s="214"/>
      <c r="O40" s="214"/>
      <c r="P40" s="50"/>
      <c r="Q40" s="215"/>
      <c r="R40" s="248"/>
      <c r="T40" s="497"/>
    </row>
    <row r="41" spans="1:20">
      <c r="A41" s="103">
        <f t="shared" si="19"/>
        <v>27</v>
      </c>
      <c r="B41" s="255"/>
      <c r="C41" s="259" t="s">
        <v>418</v>
      </c>
      <c r="D41" s="261" t="s">
        <v>398</v>
      </c>
      <c r="E41" s="258">
        <v>1</v>
      </c>
      <c r="F41" s="208">
        <v>1328</v>
      </c>
      <c r="G41" s="209">
        <f t="shared" si="0"/>
        <v>0</v>
      </c>
      <c r="H41" s="210">
        <f t="shared" si="1"/>
        <v>0</v>
      </c>
      <c r="I41" s="211">
        <f t="shared" si="2"/>
        <v>0</v>
      </c>
      <c r="J41" s="210">
        <f t="shared" si="3"/>
        <v>0</v>
      </c>
      <c r="K41" s="212">
        <f t="shared" si="4"/>
        <v>0</v>
      </c>
      <c r="L41" s="213">
        <f t="shared" si="5"/>
        <v>0</v>
      </c>
      <c r="M41" s="204"/>
      <c r="N41" s="214"/>
      <c r="O41" s="214"/>
      <c r="P41" s="50"/>
      <c r="Q41" s="215"/>
      <c r="R41" s="248"/>
      <c r="T41" s="497"/>
    </row>
    <row r="42" spans="1:20">
      <c r="A42" s="103">
        <f t="shared" si="19"/>
        <v>28</v>
      </c>
      <c r="B42" s="255"/>
      <c r="C42" s="256" t="s">
        <v>419</v>
      </c>
      <c r="D42" s="261" t="s">
        <v>398</v>
      </c>
      <c r="E42" s="258">
        <v>1</v>
      </c>
      <c r="F42" s="208">
        <v>1760</v>
      </c>
      <c r="G42" s="209">
        <f t="shared" si="0"/>
        <v>0</v>
      </c>
      <c r="H42" s="210">
        <f t="shared" si="1"/>
        <v>0</v>
      </c>
      <c r="I42" s="211">
        <f t="shared" si="2"/>
        <v>0</v>
      </c>
      <c r="J42" s="210">
        <f t="shared" si="3"/>
        <v>0</v>
      </c>
      <c r="K42" s="212">
        <f t="shared" si="4"/>
        <v>0</v>
      </c>
      <c r="L42" s="213">
        <f t="shared" si="5"/>
        <v>0</v>
      </c>
      <c r="M42" s="204"/>
      <c r="N42" s="214"/>
      <c r="O42" s="214"/>
      <c r="P42" s="50"/>
      <c r="Q42" s="215"/>
      <c r="R42" s="248"/>
      <c r="T42" s="497"/>
    </row>
    <row r="43" spans="1:20" ht="27.75" customHeight="1">
      <c r="A43" s="103">
        <f t="shared" si="19"/>
        <v>29</v>
      </c>
      <c r="B43" s="255"/>
      <c r="C43" s="259" t="s">
        <v>420</v>
      </c>
      <c r="D43" s="260" t="s">
        <v>398</v>
      </c>
      <c r="E43" s="258">
        <v>1</v>
      </c>
      <c r="F43" s="208">
        <v>1536</v>
      </c>
      <c r="G43" s="218">
        <f t="shared" si="0"/>
        <v>0</v>
      </c>
      <c r="H43" s="210">
        <f t="shared" si="1"/>
        <v>0</v>
      </c>
      <c r="I43" s="211">
        <f t="shared" si="2"/>
        <v>0</v>
      </c>
      <c r="J43" s="210">
        <f t="shared" si="3"/>
        <v>0</v>
      </c>
      <c r="K43" s="212">
        <f t="shared" si="4"/>
        <v>0</v>
      </c>
      <c r="L43" s="213">
        <f t="shared" si="5"/>
        <v>0</v>
      </c>
      <c r="M43" s="204"/>
      <c r="N43" s="214"/>
      <c r="O43" s="214"/>
      <c r="P43" s="50"/>
      <c r="Q43" s="215"/>
      <c r="R43" s="248"/>
      <c r="T43" s="497"/>
    </row>
    <row r="44" spans="1:20">
      <c r="A44" s="103">
        <f t="shared" si="19"/>
        <v>30</v>
      </c>
      <c r="B44" s="255"/>
      <c r="C44" s="267" t="s">
        <v>421</v>
      </c>
      <c r="D44" s="261" t="s">
        <v>398</v>
      </c>
      <c r="E44" s="258">
        <v>1</v>
      </c>
      <c r="F44" s="208">
        <v>688</v>
      </c>
      <c r="G44" s="209">
        <f t="shared" si="0"/>
        <v>0</v>
      </c>
      <c r="H44" s="210">
        <f t="shared" si="1"/>
        <v>0</v>
      </c>
      <c r="I44" s="211">
        <f t="shared" si="2"/>
        <v>0</v>
      </c>
      <c r="J44" s="210">
        <f t="shared" si="3"/>
        <v>0</v>
      </c>
      <c r="K44" s="212">
        <f t="shared" si="4"/>
        <v>0</v>
      </c>
      <c r="L44" s="213">
        <f t="shared" si="5"/>
        <v>0</v>
      </c>
      <c r="M44" s="204"/>
      <c r="N44" s="214"/>
      <c r="O44" s="214"/>
      <c r="P44" s="50"/>
      <c r="Q44" s="215"/>
      <c r="R44" s="248"/>
      <c r="T44" s="497"/>
    </row>
    <row r="45" spans="1:20">
      <c r="A45" s="103">
        <f t="shared" si="19"/>
        <v>31</v>
      </c>
      <c r="B45" s="255"/>
      <c r="C45" s="259" t="s">
        <v>422</v>
      </c>
      <c r="D45" s="261" t="s">
        <v>398</v>
      </c>
      <c r="E45" s="258">
        <v>1</v>
      </c>
      <c r="F45" s="208">
        <v>328</v>
      </c>
      <c r="G45" s="209">
        <f t="shared" si="0"/>
        <v>0</v>
      </c>
      <c r="H45" s="210">
        <f t="shared" si="1"/>
        <v>0</v>
      </c>
      <c r="I45" s="211">
        <f t="shared" si="2"/>
        <v>0</v>
      </c>
      <c r="J45" s="210">
        <f t="shared" si="3"/>
        <v>0</v>
      </c>
      <c r="K45" s="212">
        <f t="shared" si="4"/>
        <v>0</v>
      </c>
      <c r="L45" s="213">
        <f t="shared" si="5"/>
        <v>0</v>
      </c>
      <c r="M45" s="204"/>
      <c r="N45" s="214"/>
      <c r="O45" s="214"/>
      <c r="P45" s="50"/>
      <c r="Q45" s="215"/>
      <c r="R45" s="248"/>
      <c r="T45" s="497"/>
    </row>
    <row r="46" spans="1:20">
      <c r="A46" s="103">
        <f t="shared" si="19"/>
        <v>32</v>
      </c>
      <c r="B46" s="255"/>
      <c r="C46" s="256" t="s">
        <v>423</v>
      </c>
      <c r="D46" s="261" t="s">
        <v>398</v>
      </c>
      <c r="E46" s="258">
        <v>1</v>
      </c>
      <c r="F46" s="208">
        <v>656</v>
      </c>
      <c r="G46" s="209">
        <f t="shared" si="0"/>
        <v>0</v>
      </c>
      <c r="H46" s="210">
        <f t="shared" si="1"/>
        <v>0</v>
      </c>
      <c r="I46" s="211">
        <f t="shared" si="2"/>
        <v>0</v>
      </c>
      <c r="J46" s="210">
        <f t="shared" si="3"/>
        <v>0</v>
      </c>
      <c r="K46" s="212">
        <f t="shared" si="4"/>
        <v>0</v>
      </c>
      <c r="L46" s="213">
        <f t="shared" si="5"/>
        <v>0</v>
      </c>
      <c r="M46" s="204"/>
      <c r="N46" s="214"/>
      <c r="O46" s="214"/>
      <c r="P46" s="50"/>
      <c r="Q46" s="215"/>
      <c r="R46" s="248"/>
      <c r="T46" s="497"/>
    </row>
    <row r="47" spans="1:20">
      <c r="A47" s="103">
        <f t="shared" si="19"/>
        <v>33</v>
      </c>
      <c r="B47" s="255"/>
      <c r="C47" s="259" t="s">
        <v>424</v>
      </c>
      <c r="D47" s="260" t="s">
        <v>398</v>
      </c>
      <c r="E47" s="258">
        <v>1</v>
      </c>
      <c r="F47" s="208">
        <v>824</v>
      </c>
      <c r="G47" s="209">
        <f t="shared" si="0"/>
        <v>0</v>
      </c>
      <c r="H47" s="210">
        <f t="shared" si="1"/>
        <v>0</v>
      </c>
      <c r="I47" s="211">
        <f t="shared" si="2"/>
        <v>0</v>
      </c>
      <c r="J47" s="210">
        <f t="shared" si="3"/>
        <v>0</v>
      </c>
      <c r="K47" s="212">
        <f t="shared" si="4"/>
        <v>0</v>
      </c>
      <c r="L47" s="213">
        <f t="shared" si="5"/>
        <v>0</v>
      </c>
      <c r="M47" s="204"/>
      <c r="N47" s="214"/>
      <c r="O47" s="214"/>
      <c r="P47" s="50"/>
      <c r="Q47" s="215"/>
      <c r="R47" s="248"/>
      <c r="T47" s="497"/>
    </row>
    <row r="48" spans="1:20" ht="17.399999999999999">
      <c r="A48" s="103">
        <f t="shared" si="19"/>
        <v>34</v>
      </c>
      <c r="B48" s="255"/>
      <c r="C48" s="268" t="s">
        <v>425</v>
      </c>
      <c r="D48" s="269" t="s">
        <v>398</v>
      </c>
      <c r="E48" s="258">
        <v>1</v>
      </c>
      <c r="F48" s="270">
        <v>912</v>
      </c>
      <c r="G48" s="209">
        <f t="shared" si="0"/>
        <v>0</v>
      </c>
      <c r="H48" s="210">
        <f t="shared" si="1"/>
        <v>0</v>
      </c>
      <c r="I48" s="211">
        <f t="shared" si="2"/>
        <v>0</v>
      </c>
      <c r="J48" s="210">
        <f t="shared" si="3"/>
        <v>0</v>
      </c>
      <c r="K48" s="212">
        <f t="shared" si="4"/>
        <v>0</v>
      </c>
      <c r="L48" s="213">
        <f t="shared" si="5"/>
        <v>0</v>
      </c>
      <c r="M48" s="204"/>
      <c r="N48" s="214"/>
      <c r="O48" s="214"/>
      <c r="P48" s="50"/>
      <c r="Q48" s="215"/>
      <c r="R48" s="248"/>
      <c r="T48" s="497"/>
    </row>
    <row r="49" spans="1:20" ht="17.399999999999999">
      <c r="A49" s="103">
        <f t="shared" si="19"/>
        <v>35</v>
      </c>
      <c r="B49" s="255"/>
      <c r="C49" s="268" t="s">
        <v>426</v>
      </c>
      <c r="D49" s="269" t="s">
        <v>398</v>
      </c>
      <c r="E49" s="258">
        <v>1</v>
      </c>
      <c r="F49" s="270">
        <v>688</v>
      </c>
      <c r="G49" s="218">
        <f t="shared" si="0"/>
        <v>0</v>
      </c>
      <c r="H49" s="210">
        <f t="shared" si="1"/>
        <v>0</v>
      </c>
      <c r="I49" s="211">
        <f t="shared" si="2"/>
        <v>0</v>
      </c>
      <c r="J49" s="210">
        <f t="shared" si="3"/>
        <v>0</v>
      </c>
      <c r="K49" s="212">
        <f t="shared" si="4"/>
        <v>0</v>
      </c>
      <c r="L49" s="213">
        <f t="shared" si="5"/>
        <v>0</v>
      </c>
      <c r="M49" s="204"/>
      <c r="N49" s="214"/>
      <c r="O49" s="214"/>
      <c r="P49" s="50"/>
      <c r="Q49" s="215"/>
      <c r="R49" s="248"/>
      <c r="T49" s="497"/>
    </row>
    <row r="50" spans="1:20" ht="17.399999999999999">
      <c r="A50" s="103">
        <f t="shared" si="19"/>
        <v>36</v>
      </c>
      <c r="B50" s="255"/>
      <c r="C50" s="268" t="s">
        <v>427</v>
      </c>
      <c r="D50" s="269" t="s">
        <v>398</v>
      </c>
      <c r="E50" s="258">
        <v>1</v>
      </c>
      <c r="F50" s="270">
        <v>1328</v>
      </c>
      <c r="G50" s="209">
        <f t="shared" si="0"/>
        <v>0</v>
      </c>
      <c r="H50" s="210">
        <f t="shared" si="1"/>
        <v>0</v>
      </c>
      <c r="I50" s="211">
        <f t="shared" si="2"/>
        <v>0</v>
      </c>
      <c r="J50" s="210">
        <f t="shared" si="3"/>
        <v>0</v>
      </c>
      <c r="K50" s="212">
        <f t="shared" si="4"/>
        <v>0</v>
      </c>
      <c r="L50" s="213">
        <f t="shared" si="5"/>
        <v>0</v>
      </c>
      <c r="M50" s="204"/>
      <c r="N50" s="214"/>
      <c r="O50" s="214"/>
      <c r="P50" s="50"/>
      <c r="Q50" s="215"/>
      <c r="R50" s="248"/>
      <c r="T50" s="497"/>
    </row>
    <row r="51" spans="1:20" ht="52.2">
      <c r="A51" s="103">
        <f t="shared" si="19"/>
        <v>37</v>
      </c>
      <c r="B51" s="255"/>
      <c r="C51" s="462" t="s">
        <v>428</v>
      </c>
      <c r="D51" s="269" t="s">
        <v>398</v>
      </c>
      <c r="E51" s="258">
        <v>1</v>
      </c>
      <c r="F51" s="270">
        <v>3296</v>
      </c>
      <c r="G51" s="209">
        <f t="shared" si="0"/>
        <v>0</v>
      </c>
      <c r="H51" s="210">
        <f t="shared" si="1"/>
        <v>0</v>
      </c>
      <c r="I51" s="211">
        <f t="shared" si="2"/>
        <v>0</v>
      </c>
      <c r="J51" s="210">
        <f t="shared" si="3"/>
        <v>0</v>
      </c>
      <c r="K51" s="212">
        <f t="shared" si="4"/>
        <v>0</v>
      </c>
      <c r="L51" s="213">
        <f t="shared" si="5"/>
        <v>0</v>
      </c>
      <c r="M51" s="204"/>
      <c r="N51" s="214"/>
      <c r="O51" s="214"/>
      <c r="P51" s="50"/>
      <c r="Q51" s="215"/>
      <c r="R51" s="248"/>
      <c r="T51" s="497"/>
    </row>
    <row r="52" spans="1:20" ht="17.399999999999999">
      <c r="A52" s="103">
        <f>A51+1</f>
        <v>38</v>
      </c>
      <c r="B52" s="255"/>
      <c r="C52" s="498" t="s">
        <v>696</v>
      </c>
      <c r="D52" s="269" t="s">
        <v>26</v>
      </c>
      <c r="E52" s="258">
        <v>1</v>
      </c>
      <c r="F52" s="208">
        <v>2</v>
      </c>
      <c r="G52" s="209">
        <f t="shared" ref="G52:G53" si="20">N52/$K$4</f>
        <v>0</v>
      </c>
      <c r="H52" s="210">
        <f t="shared" ref="H52:H53" si="21">G52*F52</f>
        <v>0</v>
      </c>
      <c r="I52" s="211">
        <f t="shared" ref="I52:I53" si="22">O52/$K$4</f>
        <v>0</v>
      </c>
      <c r="J52" s="210">
        <f t="shared" ref="J52:J53" si="23">I52*F52</f>
        <v>0</v>
      </c>
      <c r="K52" s="212">
        <f t="shared" ref="K52:K53" si="24">H52+J52</f>
        <v>0</v>
      </c>
      <c r="L52" s="213">
        <f t="shared" ref="L52:L53" si="25">K52/F52</f>
        <v>0</v>
      </c>
      <c r="M52" s="204"/>
      <c r="N52" s="214"/>
      <c r="O52" s="214"/>
      <c r="P52" s="50"/>
      <c r="Q52" s="215"/>
      <c r="R52" s="248"/>
      <c r="T52" s="497"/>
    </row>
    <row r="53" spans="1:20" ht="17.399999999999999">
      <c r="A53" s="103">
        <f t="shared" si="19"/>
        <v>39</v>
      </c>
      <c r="B53" s="255"/>
      <c r="C53" s="498" t="s">
        <v>697</v>
      </c>
      <c r="D53" s="269" t="s">
        <v>26</v>
      </c>
      <c r="E53" s="258">
        <v>1</v>
      </c>
      <c r="F53" s="208">
        <v>136</v>
      </c>
      <c r="G53" s="209">
        <f t="shared" si="20"/>
        <v>0</v>
      </c>
      <c r="H53" s="210">
        <f t="shared" si="21"/>
        <v>0</v>
      </c>
      <c r="I53" s="211">
        <f t="shared" si="22"/>
        <v>0</v>
      </c>
      <c r="J53" s="210">
        <f t="shared" si="23"/>
        <v>0</v>
      </c>
      <c r="K53" s="212">
        <f t="shared" si="24"/>
        <v>0</v>
      </c>
      <c r="L53" s="213">
        <f t="shared" si="25"/>
        <v>0</v>
      </c>
      <c r="M53" s="204"/>
      <c r="N53" s="214"/>
      <c r="O53" s="214"/>
      <c r="P53" s="50"/>
      <c r="Q53" s="215"/>
      <c r="R53" s="248"/>
      <c r="T53" s="497"/>
    </row>
    <row r="54" spans="1:20" ht="17.399999999999999">
      <c r="A54" s="103">
        <f>A53+1</f>
        <v>40</v>
      </c>
      <c r="B54" s="255"/>
      <c r="C54" s="498" t="s">
        <v>698</v>
      </c>
      <c r="D54" s="269" t="s">
        <v>26</v>
      </c>
      <c r="E54" s="258">
        <v>1</v>
      </c>
      <c r="F54" s="208">
        <v>32</v>
      </c>
      <c r="G54" s="209">
        <f t="shared" ref="G54:G57" si="26">N54/$K$4</f>
        <v>0</v>
      </c>
      <c r="H54" s="210">
        <f t="shared" ref="H54:H57" si="27">G54*F54</f>
        <v>0</v>
      </c>
      <c r="I54" s="211">
        <f t="shared" ref="I54:I57" si="28">O54/$K$4</f>
        <v>0</v>
      </c>
      <c r="J54" s="210">
        <f t="shared" ref="J54:J57" si="29">I54*F54</f>
        <v>0</v>
      </c>
      <c r="K54" s="212">
        <f t="shared" ref="K54:K57" si="30">H54+J54</f>
        <v>0</v>
      </c>
      <c r="L54" s="213">
        <f t="shared" ref="L54:L57" si="31">K54/F54</f>
        <v>0</v>
      </c>
      <c r="M54" s="204"/>
      <c r="N54" s="214"/>
      <c r="O54" s="214"/>
      <c r="P54" s="50"/>
      <c r="Q54" s="215"/>
      <c r="R54" s="248"/>
      <c r="T54" s="497"/>
    </row>
    <row r="55" spans="1:20" ht="17.399999999999999">
      <c r="A55" s="103">
        <f t="shared" si="19"/>
        <v>41</v>
      </c>
      <c r="B55" s="255"/>
      <c r="C55" s="498" t="s">
        <v>699</v>
      </c>
      <c r="D55" s="269" t="s">
        <v>26</v>
      </c>
      <c r="E55" s="258">
        <v>1</v>
      </c>
      <c r="F55" s="208">
        <v>74</v>
      </c>
      <c r="G55" s="209">
        <f t="shared" si="26"/>
        <v>0</v>
      </c>
      <c r="H55" s="210">
        <f t="shared" si="27"/>
        <v>0</v>
      </c>
      <c r="I55" s="211">
        <f t="shared" si="28"/>
        <v>0</v>
      </c>
      <c r="J55" s="210">
        <f t="shared" si="29"/>
        <v>0</v>
      </c>
      <c r="K55" s="212">
        <f t="shared" si="30"/>
        <v>0</v>
      </c>
      <c r="L55" s="213">
        <f t="shared" si="31"/>
        <v>0</v>
      </c>
      <c r="M55" s="204"/>
      <c r="N55" s="214"/>
      <c r="O55" s="214"/>
      <c r="P55" s="50"/>
      <c r="Q55" s="215"/>
      <c r="R55" s="248"/>
      <c r="T55" s="497"/>
    </row>
    <row r="56" spans="1:20" ht="17.399999999999999">
      <c r="A56" s="103">
        <f>A55+1</f>
        <v>42</v>
      </c>
      <c r="B56" s="255"/>
      <c r="C56" s="498" t="s">
        <v>700</v>
      </c>
      <c r="D56" s="269" t="s">
        <v>26</v>
      </c>
      <c r="E56" s="258">
        <v>1</v>
      </c>
      <c r="F56" s="208">
        <v>38</v>
      </c>
      <c r="G56" s="209">
        <f t="shared" si="26"/>
        <v>0</v>
      </c>
      <c r="H56" s="210">
        <f t="shared" si="27"/>
        <v>0</v>
      </c>
      <c r="I56" s="211">
        <f t="shared" si="28"/>
        <v>0</v>
      </c>
      <c r="J56" s="210">
        <f t="shared" si="29"/>
        <v>0</v>
      </c>
      <c r="K56" s="212">
        <f t="shared" si="30"/>
        <v>0</v>
      </c>
      <c r="L56" s="213">
        <f t="shared" si="31"/>
        <v>0</v>
      </c>
      <c r="M56" s="204"/>
      <c r="N56" s="214"/>
      <c r="O56" s="214"/>
      <c r="P56" s="50"/>
      <c r="Q56" s="215"/>
      <c r="R56" s="248"/>
      <c r="T56" s="497"/>
    </row>
    <row r="57" spans="1:20" ht="17.399999999999999">
      <c r="A57" s="103">
        <f t="shared" si="19"/>
        <v>43</v>
      </c>
      <c r="B57" s="255"/>
      <c r="C57" s="498" t="s">
        <v>701</v>
      </c>
      <c r="D57" s="269" t="s">
        <v>26</v>
      </c>
      <c r="E57" s="258">
        <v>1</v>
      </c>
      <c r="F57" s="208">
        <v>8</v>
      </c>
      <c r="G57" s="209">
        <f t="shared" si="26"/>
        <v>0</v>
      </c>
      <c r="H57" s="210">
        <f t="shared" si="27"/>
        <v>0</v>
      </c>
      <c r="I57" s="211">
        <f t="shared" si="28"/>
        <v>0</v>
      </c>
      <c r="J57" s="210">
        <f t="shared" si="29"/>
        <v>0</v>
      </c>
      <c r="K57" s="212">
        <f t="shared" si="30"/>
        <v>0</v>
      </c>
      <c r="L57" s="213">
        <f t="shared" si="31"/>
        <v>0</v>
      </c>
      <c r="M57" s="204"/>
      <c r="N57" s="214"/>
      <c r="O57" s="214"/>
      <c r="P57" s="50"/>
      <c r="Q57" s="215"/>
      <c r="R57" s="248"/>
      <c r="T57" s="497"/>
    </row>
    <row r="58" spans="1:20" ht="17.399999999999999">
      <c r="A58" s="103">
        <f>A57+1</f>
        <v>44</v>
      </c>
      <c r="B58" s="255"/>
      <c r="C58" s="498" t="s">
        <v>702</v>
      </c>
      <c r="D58" s="269" t="s">
        <v>26</v>
      </c>
      <c r="E58" s="258">
        <v>1</v>
      </c>
      <c r="F58" s="208">
        <v>12</v>
      </c>
      <c r="G58" s="209">
        <f t="shared" ref="G58:G59" si="32">N58/$K$4</f>
        <v>0</v>
      </c>
      <c r="H58" s="210">
        <f t="shared" ref="H58:H59" si="33">G58*F58</f>
        <v>0</v>
      </c>
      <c r="I58" s="211">
        <f t="shared" ref="I58:I59" si="34">O58/$K$4</f>
        <v>0</v>
      </c>
      <c r="J58" s="210">
        <f t="shared" ref="J58:J59" si="35">I58*F58</f>
        <v>0</v>
      </c>
      <c r="K58" s="212">
        <f t="shared" ref="K58:K59" si="36">H58+J58</f>
        <v>0</v>
      </c>
      <c r="L58" s="213">
        <f t="shared" ref="L58:L59" si="37">K58/F58</f>
        <v>0</v>
      </c>
      <c r="M58" s="204"/>
      <c r="N58" s="214"/>
      <c r="O58" s="214"/>
      <c r="P58" s="50"/>
      <c r="Q58" s="215"/>
      <c r="R58" s="248"/>
      <c r="T58" s="497"/>
    </row>
    <row r="59" spans="1:20" ht="17.399999999999999">
      <c r="A59" s="103">
        <f t="shared" si="19"/>
        <v>45</v>
      </c>
      <c r="B59" s="255"/>
      <c r="C59" s="498" t="s">
        <v>703</v>
      </c>
      <c r="D59" s="269" t="s">
        <v>26</v>
      </c>
      <c r="E59" s="258">
        <v>1</v>
      </c>
      <c r="F59" s="208">
        <v>2</v>
      </c>
      <c r="G59" s="209">
        <f t="shared" si="32"/>
        <v>0</v>
      </c>
      <c r="H59" s="210">
        <f t="shared" si="33"/>
        <v>0</v>
      </c>
      <c r="I59" s="211">
        <f t="shared" si="34"/>
        <v>0</v>
      </c>
      <c r="J59" s="210">
        <f t="shared" si="35"/>
        <v>0</v>
      </c>
      <c r="K59" s="212">
        <f t="shared" si="36"/>
        <v>0</v>
      </c>
      <c r="L59" s="213">
        <f t="shared" si="37"/>
        <v>0</v>
      </c>
      <c r="M59" s="204"/>
      <c r="N59" s="214"/>
      <c r="O59" s="214"/>
      <c r="P59" s="50"/>
      <c r="Q59" s="215"/>
      <c r="R59" s="248"/>
      <c r="T59" s="497"/>
    </row>
    <row r="60" spans="1:20" ht="17.399999999999999">
      <c r="A60" s="103">
        <f t="shared" si="19"/>
        <v>46</v>
      </c>
      <c r="B60" s="255"/>
      <c r="C60" s="498" t="s">
        <v>704</v>
      </c>
      <c r="D60" s="269" t="s">
        <v>26</v>
      </c>
      <c r="E60" s="258">
        <v>1</v>
      </c>
      <c r="F60" s="208">
        <v>2</v>
      </c>
      <c r="G60" s="209">
        <f t="shared" ref="G60:G61" si="38">N60/$K$4</f>
        <v>0</v>
      </c>
      <c r="H60" s="210">
        <f t="shared" ref="H60:H61" si="39">G60*F60</f>
        <v>0</v>
      </c>
      <c r="I60" s="211">
        <f t="shared" ref="I60:I61" si="40">O60/$K$4</f>
        <v>0</v>
      </c>
      <c r="J60" s="210">
        <f t="shared" ref="J60:J61" si="41">I60*F60</f>
        <v>0</v>
      </c>
      <c r="K60" s="212">
        <f t="shared" ref="K60:K61" si="42">H60+J60</f>
        <v>0</v>
      </c>
      <c r="L60" s="213">
        <f t="shared" ref="L60:L61" si="43">K60/F60</f>
        <v>0</v>
      </c>
      <c r="M60" s="204"/>
      <c r="N60" s="214"/>
      <c r="O60" s="214"/>
      <c r="P60" s="50"/>
      <c r="Q60" s="215"/>
      <c r="R60" s="248"/>
      <c r="T60" s="497"/>
    </row>
    <row r="61" spans="1:20" ht="17.399999999999999">
      <c r="A61" s="103">
        <f>A59+1</f>
        <v>46</v>
      </c>
      <c r="B61" s="255"/>
      <c r="C61" s="498" t="s">
        <v>705</v>
      </c>
      <c r="D61" s="269" t="s">
        <v>26</v>
      </c>
      <c r="E61" s="258">
        <v>1</v>
      </c>
      <c r="F61" s="208">
        <v>11</v>
      </c>
      <c r="G61" s="209">
        <f t="shared" si="38"/>
        <v>0</v>
      </c>
      <c r="H61" s="210">
        <f t="shared" si="39"/>
        <v>0</v>
      </c>
      <c r="I61" s="211">
        <f t="shared" si="40"/>
        <v>0</v>
      </c>
      <c r="J61" s="210">
        <f t="shared" si="41"/>
        <v>0</v>
      </c>
      <c r="K61" s="212">
        <f t="shared" si="42"/>
        <v>0</v>
      </c>
      <c r="L61" s="213">
        <f t="shared" si="43"/>
        <v>0</v>
      </c>
      <c r="M61" s="204"/>
      <c r="N61" s="214"/>
      <c r="O61" s="214"/>
      <c r="P61" s="50"/>
      <c r="Q61" s="215"/>
      <c r="R61" s="248"/>
      <c r="T61" s="497"/>
    </row>
    <row r="62" spans="1:20" ht="17.399999999999999">
      <c r="A62" s="103">
        <f>A60+1</f>
        <v>47</v>
      </c>
      <c r="B62" s="255"/>
      <c r="C62" s="268" t="s">
        <v>429</v>
      </c>
      <c r="D62" s="269" t="s">
        <v>26</v>
      </c>
      <c r="E62" s="258">
        <v>1</v>
      </c>
      <c r="F62" s="208">
        <v>560</v>
      </c>
      <c r="G62" s="209">
        <f t="shared" si="0"/>
        <v>0</v>
      </c>
      <c r="H62" s="210">
        <f t="shared" si="1"/>
        <v>0</v>
      </c>
      <c r="I62" s="211">
        <f t="shared" si="2"/>
        <v>0</v>
      </c>
      <c r="J62" s="210">
        <f t="shared" si="3"/>
        <v>0</v>
      </c>
      <c r="K62" s="212">
        <f t="shared" si="4"/>
        <v>0</v>
      </c>
      <c r="L62" s="213">
        <f t="shared" si="5"/>
        <v>0</v>
      </c>
      <c r="M62" s="204"/>
      <c r="N62" s="214"/>
      <c r="O62" s="214"/>
      <c r="P62" s="50"/>
      <c r="Q62" s="215"/>
      <c r="R62" s="248"/>
      <c r="T62" s="497"/>
    </row>
    <row r="63" spans="1:20" ht="17.399999999999999">
      <c r="A63" s="103">
        <f t="shared" si="19"/>
        <v>48</v>
      </c>
      <c r="B63" s="255"/>
      <c r="C63" s="268" t="s">
        <v>430</v>
      </c>
      <c r="D63" s="269" t="s">
        <v>26</v>
      </c>
      <c r="E63" s="258">
        <v>1</v>
      </c>
      <c r="F63" s="208">
        <v>72</v>
      </c>
      <c r="G63" s="209">
        <f t="shared" si="0"/>
        <v>0</v>
      </c>
      <c r="H63" s="210">
        <f t="shared" si="1"/>
        <v>0</v>
      </c>
      <c r="I63" s="211">
        <f t="shared" si="2"/>
        <v>0</v>
      </c>
      <c r="J63" s="210">
        <f t="shared" si="3"/>
        <v>0</v>
      </c>
      <c r="K63" s="212">
        <f t="shared" si="4"/>
        <v>0</v>
      </c>
      <c r="L63" s="213">
        <f t="shared" si="5"/>
        <v>0</v>
      </c>
      <c r="M63" s="204"/>
      <c r="N63" s="214"/>
      <c r="O63" s="214"/>
      <c r="P63" s="50"/>
      <c r="Q63" s="215"/>
      <c r="R63" s="248"/>
      <c r="T63" s="497"/>
    </row>
    <row r="64" spans="1:20" ht="17.399999999999999">
      <c r="A64" s="103">
        <f t="shared" si="19"/>
        <v>49</v>
      </c>
      <c r="B64" s="255"/>
      <c r="C64" s="268" t="s">
        <v>431</v>
      </c>
      <c r="D64" s="269" t="s">
        <v>26</v>
      </c>
      <c r="E64" s="258">
        <v>1</v>
      </c>
      <c r="F64" s="208">
        <v>254</v>
      </c>
      <c r="G64" s="209">
        <f t="shared" si="0"/>
        <v>0</v>
      </c>
      <c r="H64" s="210">
        <f t="shared" si="1"/>
        <v>0</v>
      </c>
      <c r="I64" s="211">
        <f t="shared" si="2"/>
        <v>0</v>
      </c>
      <c r="J64" s="210">
        <f t="shared" si="3"/>
        <v>0</v>
      </c>
      <c r="K64" s="212">
        <f t="shared" si="4"/>
        <v>0</v>
      </c>
      <c r="L64" s="213">
        <f t="shared" si="5"/>
        <v>0</v>
      </c>
      <c r="M64" s="204"/>
      <c r="N64" s="214"/>
      <c r="O64" s="214"/>
      <c r="P64" s="50"/>
      <c r="Q64" s="215"/>
      <c r="R64" s="248"/>
      <c r="T64" s="497"/>
    </row>
    <row r="65" spans="1:20" ht="17.399999999999999">
      <c r="A65" s="103">
        <f t="shared" si="19"/>
        <v>50</v>
      </c>
      <c r="B65" s="255"/>
      <c r="C65" s="268" t="s">
        <v>432</v>
      </c>
      <c r="D65" s="269" t="s">
        <v>26</v>
      </c>
      <c r="E65" s="258">
        <v>1</v>
      </c>
      <c r="F65" s="208">
        <v>318</v>
      </c>
      <c r="G65" s="218">
        <f t="shared" si="0"/>
        <v>0</v>
      </c>
      <c r="H65" s="210">
        <f t="shared" si="1"/>
        <v>0</v>
      </c>
      <c r="I65" s="211">
        <f t="shared" si="2"/>
        <v>0</v>
      </c>
      <c r="J65" s="210">
        <f t="shared" si="3"/>
        <v>0</v>
      </c>
      <c r="K65" s="212">
        <f t="shared" si="4"/>
        <v>0</v>
      </c>
      <c r="L65" s="213">
        <f t="shared" si="5"/>
        <v>0</v>
      </c>
      <c r="M65" s="204"/>
      <c r="N65" s="214"/>
      <c r="O65" s="214"/>
      <c r="P65" s="50"/>
      <c r="Q65" s="215"/>
      <c r="R65" s="248"/>
      <c r="T65" s="497"/>
    </row>
    <row r="66" spans="1:20" ht="17.399999999999999">
      <c r="A66" s="103">
        <f t="shared" si="19"/>
        <v>51</v>
      </c>
      <c r="B66" s="255"/>
      <c r="C66" s="268" t="s">
        <v>433</v>
      </c>
      <c r="D66" s="269" t="s">
        <v>26</v>
      </c>
      <c r="E66" s="258">
        <v>1</v>
      </c>
      <c r="F66" s="208">
        <v>220</v>
      </c>
      <c r="G66" s="209">
        <f t="shared" si="0"/>
        <v>0</v>
      </c>
      <c r="H66" s="210">
        <f t="shared" si="1"/>
        <v>0</v>
      </c>
      <c r="I66" s="211">
        <f t="shared" si="2"/>
        <v>0</v>
      </c>
      <c r="J66" s="210">
        <f t="shared" si="3"/>
        <v>0</v>
      </c>
      <c r="K66" s="212">
        <f t="shared" si="4"/>
        <v>0</v>
      </c>
      <c r="L66" s="213">
        <f t="shared" si="5"/>
        <v>0</v>
      </c>
      <c r="M66" s="204"/>
      <c r="N66" s="214"/>
      <c r="O66" s="214"/>
      <c r="P66" s="50"/>
      <c r="Q66" s="215"/>
      <c r="R66" s="248"/>
      <c r="T66" s="497"/>
    </row>
    <row r="67" spans="1:20" ht="17.399999999999999">
      <c r="A67" s="103">
        <f t="shared" si="19"/>
        <v>52</v>
      </c>
      <c r="B67" s="255"/>
      <c r="C67" s="268" t="s">
        <v>434</v>
      </c>
      <c r="D67" s="269" t="s">
        <v>26</v>
      </c>
      <c r="E67" s="258">
        <v>1</v>
      </c>
      <c r="F67" s="208">
        <v>126</v>
      </c>
      <c r="G67" s="209">
        <f t="shared" si="0"/>
        <v>0</v>
      </c>
      <c r="H67" s="210">
        <f t="shared" si="1"/>
        <v>0</v>
      </c>
      <c r="I67" s="211">
        <f t="shared" si="2"/>
        <v>0</v>
      </c>
      <c r="J67" s="210">
        <f t="shared" si="3"/>
        <v>0</v>
      </c>
      <c r="K67" s="212">
        <f t="shared" si="4"/>
        <v>0</v>
      </c>
      <c r="L67" s="213">
        <f t="shared" si="5"/>
        <v>0</v>
      </c>
      <c r="M67" s="204"/>
      <c r="N67" s="214"/>
      <c r="O67" s="214"/>
      <c r="P67" s="50"/>
      <c r="Q67" s="215"/>
      <c r="R67" s="248"/>
      <c r="T67" s="497"/>
    </row>
    <row r="68" spans="1:20" ht="17.399999999999999">
      <c r="A68" s="103">
        <f t="shared" si="19"/>
        <v>53</v>
      </c>
      <c r="B68" s="255"/>
      <c r="C68" s="268" t="s">
        <v>435</v>
      </c>
      <c r="D68" s="269" t="s">
        <v>26</v>
      </c>
      <c r="E68" s="258">
        <v>1</v>
      </c>
      <c r="F68" s="208">
        <v>126</v>
      </c>
      <c r="G68" s="209">
        <f t="shared" si="0"/>
        <v>0</v>
      </c>
      <c r="H68" s="210">
        <f t="shared" si="1"/>
        <v>0</v>
      </c>
      <c r="I68" s="211">
        <f t="shared" si="2"/>
        <v>0</v>
      </c>
      <c r="J68" s="210">
        <f t="shared" si="3"/>
        <v>0</v>
      </c>
      <c r="K68" s="212">
        <f t="shared" si="4"/>
        <v>0</v>
      </c>
      <c r="L68" s="213">
        <f t="shared" si="5"/>
        <v>0</v>
      </c>
      <c r="M68" s="204"/>
      <c r="N68" s="214"/>
      <c r="O68" s="214"/>
      <c r="P68" s="50"/>
      <c r="Q68" s="215"/>
      <c r="R68" s="248"/>
      <c r="T68" s="497"/>
    </row>
    <row r="69" spans="1:20" ht="17.399999999999999">
      <c r="A69" s="103">
        <f t="shared" si="19"/>
        <v>54</v>
      </c>
      <c r="B69" s="255"/>
      <c r="C69" s="268" t="s">
        <v>436</v>
      </c>
      <c r="D69" s="269" t="s">
        <v>26</v>
      </c>
      <c r="E69" s="258">
        <v>1</v>
      </c>
      <c r="F69" s="208">
        <v>156</v>
      </c>
      <c r="G69" s="209">
        <f t="shared" si="0"/>
        <v>0</v>
      </c>
      <c r="H69" s="210">
        <f t="shared" si="1"/>
        <v>0</v>
      </c>
      <c r="I69" s="211">
        <f t="shared" si="2"/>
        <v>0</v>
      </c>
      <c r="J69" s="210">
        <f t="shared" si="3"/>
        <v>0</v>
      </c>
      <c r="K69" s="212">
        <f t="shared" si="4"/>
        <v>0</v>
      </c>
      <c r="L69" s="213">
        <f t="shared" si="5"/>
        <v>0</v>
      </c>
      <c r="M69" s="204"/>
      <c r="N69" s="214"/>
      <c r="O69" s="214"/>
      <c r="P69" s="50"/>
      <c r="Q69" s="215"/>
      <c r="R69" s="248"/>
      <c r="T69" s="497"/>
    </row>
    <row r="70" spans="1:20" ht="17.399999999999999">
      <c r="A70" s="103">
        <f t="shared" si="19"/>
        <v>55</v>
      </c>
      <c r="B70" s="255"/>
      <c r="C70" s="268" t="s">
        <v>437</v>
      </c>
      <c r="D70" s="269" t="s">
        <v>26</v>
      </c>
      <c r="E70" s="258">
        <v>1</v>
      </c>
      <c r="F70" s="208">
        <v>144</v>
      </c>
      <c r="G70" s="209">
        <f t="shared" si="0"/>
        <v>0</v>
      </c>
      <c r="H70" s="210">
        <f t="shared" si="1"/>
        <v>0</v>
      </c>
      <c r="I70" s="211">
        <f t="shared" si="2"/>
        <v>0</v>
      </c>
      <c r="J70" s="210">
        <f t="shared" si="3"/>
        <v>0</v>
      </c>
      <c r="K70" s="212">
        <f t="shared" si="4"/>
        <v>0</v>
      </c>
      <c r="L70" s="213">
        <f t="shared" si="5"/>
        <v>0</v>
      </c>
      <c r="M70" s="204"/>
      <c r="N70" s="214"/>
      <c r="O70" s="214"/>
      <c r="P70" s="50"/>
      <c r="Q70" s="215"/>
      <c r="R70" s="248"/>
      <c r="T70" s="497"/>
    </row>
    <row r="71" spans="1:20" ht="17.399999999999999">
      <c r="A71" s="103">
        <f t="shared" si="19"/>
        <v>56</v>
      </c>
      <c r="B71" s="255"/>
      <c r="C71" s="268" t="s">
        <v>438</v>
      </c>
      <c r="D71" s="269" t="s">
        <v>26</v>
      </c>
      <c r="E71" s="258">
        <v>1</v>
      </c>
      <c r="F71" s="208">
        <v>252</v>
      </c>
      <c r="G71" s="218">
        <f t="shared" si="0"/>
        <v>0</v>
      </c>
      <c r="H71" s="210">
        <f t="shared" si="1"/>
        <v>0</v>
      </c>
      <c r="I71" s="211">
        <f t="shared" si="2"/>
        <v>0</v>
      </c>
      <c r="J71" s="210">
        <f t="shared" si="3"/>
        <v>0</v>
      </c>
      <c r="K71" s="212">
        <f t="shared" si="4"/>
        <v>0</v>
      </c>
      <c r="L71" s="213">
        <f t="shared" si="5"/>
        <v>0</v>
      </c>
      <c r="M71" s="204"/>
      <c r="N71" s="214"/>
      <c r="O71" s="214"/>
      <c r="P71" s="50"/>
      <c r="Q71" s="215"/>
      <c r="R71" s="248"/>
      <c r="T71" s="497"/>
    </row>
    <row r="72" spans="1:20" ht="17.399999999999999">
      <c r="A72" s="103">
        <f t="shared" si="19"/>
        <v>57</v>
      </c>
      <c r="B72" s="255"/>
      <c r="C72" s="268" t="s">
        <v>439</v>
      </c>
      <c r="D72" s="269" t="s">
        <v>26</v>
      </c>
      <c r="E72" s="258">
        <v>1</v>
      </c>
      <c r="F72" s="208">
        <v>12</v>
      </c>
      <c r="G72" s="209">
        <f t="shared" si="0"/>
        <v>0</v>
      </c>
      <c r="H72" s="210">
        <f t="shared" si="1"/>
        <v>0</v>
      </c>
      <c r="I72" s="211">
        <f t="shared" si="2"/>
        <v>0</v>
      </c>
      <c r="J72" s="210">
        <f t="shared" si="3"/>
        <v>0</v>
      </c>
      <c r="K72" s="212">
        <f t="shared" si="4"/>
        <v>0</v>
      </c>
      <c r="L72" s="213">
        <f t="shared" si="5"/>
        <v>0</v>
      </c>
      <c r="M72" s="204"/>
      <c r="N72" s="214"/>
      <c r="O72" s="214"/>
      <c r="P72" s="50"/>
      <c r="Q72" s="215"/>
      <c r="R72" s="248"/>
      <c r="T72" s="497"/>
    </row>
    <row r="73" spans="1:20" ht="17.399999999999999">
      <c r="A73" s="103">
        <f t="shared" si="19"/>
        <v>58</v>
      </c>
      <c r="B73" s="255"/>
      <c r="C73" s="268" t="s">
        <v>440</v>
      </c>
      <c r="D73" s="269" t="s">
        <v>26</v>
      </c>
      <c r="E73" s="258">
        <v>1</v>
      </c>
      <c r="F73" s="208">
        <v>140</v>
      </c>
      <c r="G73" s="209">
        <f t="shared" si="0"/>
        <v>0</v>
      </c>
      <c r="H73" s="210">
        <f t="shared" si="1"/>
        <v>0</v>
      </c>
      <c r="I73" s="211">
        <f t="shared" si="2"/>
        <v>0</v>
      </c>
      <c r="J73" s="210">
        <f t="shared" si="3"/>
        <v>0</v>
      </c>
      <c r="K73" s="212">
        <f t="shared" si="4"/>
        <v>0</v>
      </c>
      <c r="L73" s="213">
        <f t="shared" si="5"/>
        <v>0</v>
      </c>
      <c r="M73" s="204"/>
      <c r="N73" s="214"/>
      <c r="O73" s="214"/>
      <c r="P73" s="50"/>
      <c r="Q73" s="215"/>
      <c r="R73" s="248"/>
      <c r="T73" s="497"/>
    </row>
    <row r="74" spans="1:20" ht="17.399999999999999">
      <c r="A74" s="103">
        <f t="shared" si="19"/>
        <v>59</v>
      </c>
      <c r="B74" s="255"/>
      <c r="C74" s="268" t="s">
        <v>441</v>
      </c>
      <c r="D74" s="269" t="s">
        <v>26</v>
      </c>
      <c r="E74" s="258">
        <v>1</v>
      </c>
      <c r="F74" s="208">
        <v>104</v>
      </c>
      <c r="G74" s="209">
        <f t="shared" si="0"/>
        <v>0</v>
      </c>
      <c r="H74" s="210">
        <f t="shared" si="1"/>
        <v>0</v>
      </c>
      <c r="I74" s="211">
        <f t="shared" si="2"/>
        <v>0</v>
      </c>
      <c r="J74" s="210">
        <f t="shared" si="3"/>
        <v>0</v>
      </c>
      <c r="K74" s="212">
        <f t="shared" si="4"/>
        <v>0</v>
      </c>
      <c r="L74" s="213">
        <f t="shared" si="5"/>
        <v>0</v>
      </c>
      <c r="M74" s="204"/>
      <c r="N74" s="214"/>
      <c r="O74" s="214"/>
      <c r="P74" s="50"/>
      <c r="Q74" s="215"/>
      <c r="R74" s="248"/>
      <c r="T74" s="497"/>
    </row>
    <row r="75" spans="1:20" ht="17.399999999999999">
      <c r="A75" s="103">
        <f t="shared" si="19"/>
        <v>60</v>
      </c>
      <c r="B75" s="255"/>
      <c r="C75" s="268" t="s">
        <v>441</v>
      </c>
      <c r="D75" s="269" t="s">
        <v>26</v>
      </c>
      <c r="E75" s="258">
        <v>1</v>
      </c>
      <c r="F75" s="208">
        <v>88</v>
      </c>
      <c r="G75" s="209">
        <f t="shared" si="0"/>
        <v>0</v>
      </c>
      <c r="H75" s="210">
        <f t="shared" si="1"/>
        <v>0</v>
      </c>
      <c r="I75" s="211">
        <f t="shared" si="2"/>
        <v>0</v>
      </c>
      <c r="J75" s="210">
        <f t="shared" si="3"/>
        <v>0</v>
      </c>
      <c r="K75" s="212">
        <f t="shared" si="4"/>
        <v>0</v>
      </c>
      <c r="L75" s="213">
        <f t="shared" si="5"/>
        <v>0</v>
      </c>
      <c r="M75" s="204"/>
      <c r="N75" s="214"/>
      <c r="O75" s="214"/>
      <c r="P75" s="50"/>
      <c r="Q75" s="215"/>
      <c r="R75" s="248"/>
      <c r="T75" s="497"/>
    </row>
    <row r="76" spans="1:20" ht="17.399999999999999">
      <c r="A76" s="103">
        <f t="shared" si="19"/>
        <v>61</v>
      </c>
      <c r="B76" s="255"/>
      <c r="C76" s="268" t="s">
        <v>442</v>
      </c>
      <c r="D76" s="269" t="s">
        <v>26</v>
      </c>
      <c r="E76" s="258">
        <v>1</v>
      </c>
      <c r="F76" s="208">
        <v>144</v>
      </c>
      <c r="G76" s="209">
        <f t="shared" si="0"/>
        <v>0</v>
      </c>
      <c r="H76" s="210">
        <f t="shared" si="1"/>
        <v>0</v>
      </c>
      <c r="I76" s="211">
        <f t="shared" si="2"/>
        <v>0</v>
      </c>
      <c r="J76" s="210">
        <f t="shared" si="3"/>
        <v>0</v>
      </c>
      <c r="K76" s="212">
        <f t="shared" si="4"/>
        <v>0</v>
      </c>
      <c r="L76" s="213">
        <f t="shared" si="5"/>
        <v>0</v>
      </c>
      <c r="M76" s="204"/>
      <c r="N76" s="214"/>
      <c r="O76" s="214"/>
      <c r="P76" s="50"/>
      <c r="Q76" s="215"/>
      <c r="R76" s="248"/>
      <c r="T76" s="497"/>
    </row>
    <row r="77" spans="1:20" ht="17.399999999999999">
      <c r="A77" s="103">
        <f t="shared" si="19"/>
        <v>62</v>
      </c>
      <c r="B77" s="255"/>
      <c r="C77" s="268" t="s">
        <v>443</v>
      </c>
      <c r="D77" s="269" t="s">
        <v>26</v>
      </c>
      <c r="E77" s="258">
        <v>1</v>
      </c>
      <c r="F77" s="208">
        <v>38</v>
      </c>
      <c r="G77" s="218">
        <f t="shared" si="0"/>
        <v>0</v>
      </c>
      <c r="H77" s="210">
        <f t="shared" si="1"/>
        <v>0</v>
      </c>
      <c r="I77" s="211">
        <f t="shared" si="2"/>
        <v>0</v>
      </c>
      <c r="J77" s="210">
        <f t="shared" si="3"/>
        <v>0</v>
      </c>
      <c r="K77" s="212">
        <f t="shared" si="4"/>
        <v>0</v>
      </c>
      <c r="L77" s="213">
        <f t="shared" si="5"/>
        <v>0</v>
      </c>
      <c r="M77" s="204"/>
      <c r="N77" s="214"/>
      <c r="O77" s="214"/>
      <c r="P77" s="50"/>
      <c r="Q77" s="215"/>
      <c r="R77" s="248"/>
      <c r="T77" s="497"/>
    </row>
    <row r="78" spans="1:20" ht="17.399999999999999">
      <c r="A78" s="103">
        <f t="shared" si="19"/>
        <v>63</v>
      </c>
      <c r="B78" s="255"/>
      <c r="C78" s="268" t="s">
        <v>444</v>
      </c>
      <c r="D78" s="269" t="s">
        <v>26</v>
      </c>
      <c r="E78" s="258">
        <v>1</v>
      </c>
      <c r="F78" s="208">
        <v>118</v>
      </c>
      <c r="G78" s="209">
        <f t="shared" si="0"/>
        <v>0</v>
      </c>
      <c r="H78" s="210">
        <f t="shared" si="1"/>
        <v>0</v>
      </c>
      <c r="I78" s="211">
        <f t="shared" si="2"/>
        <v>0</v>
      </c>
      <c r="J78" s="210">
        <f t="shared" si="3"/>
        <v>0</v>
      </c>
      <c r="K78" s="212">
        <f t="shared" si="4"/>
        <v>0</v>
      </c>
      <c r="L78" s="213">
        <f t="shared" si="5"/>
        <v>0</v>
      </c>
      <c r="M78" s="204"/>
      <c r="N78" s="214"/>
      <c r="O78" s="214"/>
      <c r="P78" s="50"/>
      <c r="Q78" s="215"/>
      <c r="R78" s="248"/>
      <c r="T78" s="497"/>
    </row>
    <row r="79" spans="1:20" ht="17.399999999999999">
      <c r="A79" s="103">
        <f t="shared" si="19"/>
        <v>64</v>
      </c>
      <c r="B79" s="255"/>
      <c r="C79" s="268" t="s">
        <v>444</v>
      </c>
      <c r="D79" s="269" t="s">
        <v>26</v>
      </c>
      <c r="E79" s="258">
        <v>1</v>
      </c>
      <c r="F79" s="208">
        <v>34</v>
      </c>
      <c r="G79" s="209">
        <f t="shared" si="0"/>
        <v>0</v>
      </c>
      <c r="H79" s="210">
        <f t="shared" si="1"/>
        <v>0</v>
      </c>
      <c r="I79" s="211">
        <f t="shared" si="2"/>
        <v>0</v>
      </c>
      <c r="J79" s="210">
        <f t="shared" si="3"/>
        <v>0</v>
      </c>
      <c r="K79" s="212">
        <f t="shared" si="4"/>
        <v>0</v>
      </c>
      <c r="L79" s="213">
        <f t="shared" si="5"/>
        <v>0</v>
      </c>
      <c r="M79" s="204"/>
      <c r="N79" s="214"/>
      <c r="O79" s="214"/>
      <c r="P79" s="50"/>
      <c r="Q79" s="215"/>
      <c r="R79" s="248"/>
      <c r="T79" s="497"/>
    </row>
    <row r="80" spans="1:20" ht="17.399999999999999">
      <c r="A80" s="103">
        <f t="shared" si="19"/>
        <v>65</v>
      </c>
      <c r="B80" s="255"/>
      <c r="C80" s="268" t="s">
        <v>445</v>
      </c>
      <c r="D80" s="269" t="s">
        <v>26</v>
      </c>
      <c r="E80" s="258">
        <v>1</v>
      </c>
      <c r="F80" s="208">
        <v>54</v>
      </c>
      <c r="G80" s="209">
        <f t="shared" si="0"/>
        <v>0</v>
      </c>
      <c r="H80" s="210">
        <f t="shared" si="1"/>
        <v>0</v>
      </c>
      <c r="I80" s="211">
        <f t="shared" si="2"/>
        <v>0</v>
      </c>
      <c r="J80" s="210">
        <f t="shared" si="3"/>
        <v>0</v>
      </c>
      <c r="K80" s="212">
        <f t="shared" si="4"/>
        <v>0</v>
      </c>
      <c r="L80" s="213">
        <f t="shared" si="5"/>
        <v>0</v>
      </c>
      <c r="M80" s="204"/>
      <c r="N80" s="214"/>
      <c r="O80" s="214"/>
      <c r="P80" s="50"/>
      <c r="Q80" s="215"/>
      <c r="R80" s="248"/>
      <c r="T80" s="497"/>
    </row>
    <row r="81" spans="1:20" ht="17.399999999999999">
      <c r="A81" s="103">
        <f t="shared" si="19"/>
        <v>66</v>
      </c>
      <c r="B81" s="255"/>
      <c r="C81" s="268" t="s">
        <v>446</v>
      </c>
      <c r="D81" s="269" t="s">
        <v>26</v>
      </c>
      <c r="E81" s="258">
        <v>1</v>
      </c>
      <c r="F81" s="208">
        <v>82</v>
      </c>
      <c r="G81" s="209">
        <f t="shared" si="0"/>
        <v>0</v>
      </c>
      <c r="H81" s="210">
        <f t="shared" si="1"/>
        <v>0</v>
      </c>
      <c r="I81" s="211">
        <f t="shared" si="2"/>
        <v>0</v>
      </c>
      <c r="J81" s="210">
        <f t="shared" si="3"/>
        <v>0</v>
      </c>
      <c r="K81" s="212">
        <f t="shared" si="4"/>
        <v>0</v>
      </c>
      <c r="L81" s="213">
        <f t="shared" si="5"/>
        <v>0</v>
      </c>
      <c r="M81" s="204"/>
      <c r="N81" s="214"/>
      <c r="O81" s="214"/>
      <c r="P81" s="50"/>
      <c r="Q81" s="215"/>
      <c r="R81" s="248"/>
      <c r="T81" s="497"/>
    </row>
    <row r="82" spans="1:20" ht="17.399999999999999">
      <c r="A82" s="103">
        <f t="shared" si="19"/>
        <v>67</v>
      </c>
      <c r="B82" s="255"/>
      <c r="C82" s="268" t="s">
        <v>447</v>
      </c>
      <c r="D82" s="269" t="s">
        <v>26</v>
      </c>
      <c r="E82" s="258">
        <v>1</v>
      </c>
      <c r="F82" s="208">
        <v>96</v>
      </c>
      <c r="G82" s="209">
        <f t="shared" si="0"/>
        <v>0</v>
      </c>
      <c r="H82" s="210">
        <f t="shared" si="1"/>
        <v>0</v>
      </c>
      <c r="I82" s="211">
        <f t="shared" si="2"/>
        <v>0</v>
      </c>
      <c r="J82" s="210">
        <f t="shared" si="3"/>
        <v>0</v>
      </c>
      <c r="K82" s="212">
        <f t="shared" si="4"/>
        <v>0</v>
      </c>
      <c r="L82" s="213">
        <f t="shared" si="5"/>
        <v>0</v>
      </c>
      <c r="M82" s="204"/>
      <c r="N82" s="214"/>
      <c r="O82" s="214"/>
      <c r="P82" s="50"/>
      <c r="Q82" s="215"/>
      <c r="R82" s="248"/>
      <c r="T82" s="497"/>
    </row>
    <row r="83" spans="1:20" ht="17.399999999999999">
      <c r="A83" s="103">
        <f t="shared" si="19"/>
        <v>68</v>
      </c>
      <c r="B83" s="255"/>
      <c r="C83" s="268" t="s">
        <v>448</v>
      </c>
      <c r="D83" s="269" t="s">
        <v>26</v>
      </c>
      <c r="E83" s="258">
        <v>1</v>
      </c>
      <c r="F83" s="208">
        <v>86</v>
      </c>
      <c r="G83" s="218">
        <f t="shared" si="0"/>
        <v>0</v>
      </c>
      <c r="H83" s="210">
        <f t="shared" si="1"/>
        <v>0</v>
      </c>
      <c r="I83" s="211">
        <f t="shared" si="2"/>
        <v>0</v>
      </c>
      <c r="J83" s="210">
        <f t="shared" si="3"/>
        <v>0</v>
      </c>
      <c r="K83" s="212">
        <f t="shared" si="4"/>
        <v>0</v>
      </c>
      <c r="L83" s="213">
        <f t="shared" si="5"/>
        <v>0</v>
      </c>
      <c r="M83" s="204"/>
      <c r="N83" s="214"/>
      <c r="O83" s="214"/>
      <c r="P83" s="50"/>
      <c r="Q83" s="215"/>
      <c r="R83" s="248"/>
      <c r="T83" s="497"/>
    </row>
    <row r="84" spans="1:20" ht="17.399999999999999">
      <c r="A84" s="103">
        <f t="shared" si="19"/>
        <v>69</v>
      </c>
      <c r="B84" s="255"/>
      <c r="C84" s="268" t="s">
        <v>449</v>
      </c>
      <c r="D84" s="269" t="s">
        <v>26</v>
      </c>
      <c r="E84" s="258">
        <v>1</v>
      </c>
      <c r="F84" s="208">
        <v>34</v>
      </c>
      <c r="G84" s="209">
        <f t="shared" si="0"/>
        <v>0</v>
      </c>
      <c r="H84" s="210">
        <f t="shared" si="1"/>
        <v>0</v>
      </c>
      <c r="I84" s="211">
        <f t="shared" si="2"/>
        <v>0</v>
      </c>
      <c r="J84" s="210">
        <f t="shared" si="3"/>
        <v>0</v>
      </c>
      <c r="K84" s="212">
        <f t="shared" si="4"/>
        <v>0</v>
      </c>
      <c r="L84" s="213">
        <f t="shared" si="5"/>
        <v>0</v>
      </c>
      <c r="M84" s="204"/>
      <c r="N84" s="214"/>
      <c r="O84" s="214"/>
      <c r="P84" s="50"/>
      <c r="Q84" s="215"/>
      <c r="R84" s="248"/>
      <c r="T84" s="497"/>
    </row>
    <row r="85" spans="1:20" ht="17.399999999999999">
      <c r="A85" s="103">
        <f t="shared" si="19"/>
        <v>70</v>
      </c>
      <c r="B85" s="255"/>
      <c r="C85" s="268" t="s">
        <v>450</v>
      </c>
      <c r="D85" s="269" t="s">
        <v>26</v>
      </c>
      <c r="E85" s="258">
        <v>1</v>
      </c>
      <c r="F85" s="208">
        <v>22</v>
      </c>
      <c r="G85" s="209">
        <f t="shared" si="0"/>
        <v>0</v>
      </c>
      <c r="H85" s="210">
        <f t="shared" si="1"/>
        <v>0</v>
      </c>
      <c r="I85" s="211">
        <f t="shared" si="2"/>
        <v>0</v>
      </c>
      <c r="J85" s="210">
        <f t="shared" si="3"/>
        <v>0</v>
      </c>
      <c r="K85" s="212">
        <f t="shared" si="4"/>
        <v>0</v>
      </c>
      <c r="L85" s="213">
        <f t="shared" si="5"/>
        <v>0</v>
      </c>
      <c r="M85" s="204"/>
      <c r="N85" s="214"/>
      <c r="O85" s="214"/>
      <c r="P85" s="50"/>
      <c r="Q85" s="215"/>
      <c r="R85" s="248"/>
      <c r="T85" s="497"/>
    </row>
    <row r="86" spans="1:20" ht="17.399999999999999">
      <c r="A86" s="103">
        <f t="shared" si="19"/>
        <v>71</v>
      </c>
      <c r="B86" s="255"/>
      <c r="C86" s="268" t="s">
        <v>451</v>
      </c>
      <c r="D86" s="269" t="s">
        <v>26</v>
      </c>
      <c r="E86" s="258">
        <v>1</v>
      </c>
      <c r="F86" s="208">
        <v>232</v>
      </c>
      <c r="G86" s="209">
        <f t="shared" si="0"/>
        <v>0</v>
      </c>
      <c r="H86" s="210">
        <f t="shared" si="1"/>
        <v>0</v>
      </c>
      <c r="I86" s="211">
        <f t="shared" si="2"/>
        <v>0</v>
      </c>
      <c r="J86" s="210">
        <f t="shared" si="3"/>
        <v>0</v>
      </c>
      <c r="K86" s="212">
        <f t="shared" si="4"/>
        <v>0</v>
      </c>
      <c r="L86" s="213">
        <f t="shared" si="5"/>
        <v>0</v>
      </c>
      <c r="M86" s="204"/>
      <c r="N86" s="214"/>
      <c r="O86" s="214"/>
      <c r="P86" s="50"/>
      <c r="Q86" s="215"/>
      <c r="R86" s="248"/>
      <c r="T86" s="497"/>
    </row>
    <row r="87" spans="1:20" ht="17.399999999999999">
      <c r="A87" s="103">
        <f t="shared" si="19"/>
        <v>72</v>
      </c>
      <c r="B87" s="255"/>
      <c r="C87" s="259" t="s">
        <v>452</v>
      </c>
      <c r="D87" s="269" t="s">
        <v>26</v>
      </c>
      <c r="E87" s="258">
        <v>1</v>
      </c>
      <c r="F87" s="208">
        <v>272</v>
      </c>
      <c r="G87" s="209">
        <f t="shared" si="0"/>
        <v>0</v>
      </c>
      <c r="H87" s="210">
        <f t="shared" si="1"/>
        <v>0</v>
      </c>
      <c r="I87" s="211">
        <f t="shared" si="2"/>
        <v>0</v>
      </c>
      <c r="J87" s="210">
        <f t="shared" si="3"/>
        <v>0</v>
      </c>
      <c r="K87" s="212">
        <f t="shared" si="4"/>
        <v>0</v>
      </c>
      <c r="L87" s="213">
        <f t="shared" si="5"/>
        <v>0</v>
      </c>
      <c r="M87" s="204"/>
      <c r="N87" s="214"/>
      <c r="O87" s="214"/>
      <c r="P87" s="50"/>
      <c r="Q87" s="215"/>
      <c r="R87" s="248"/>
      <c r="T87" s="497"/>
    </row>
    <row r="88" spans="1:20">
      <c r="A88" s="103">
        <f t="shared" si="19"/>
        <v>73</v>
      </c>
      <c r="B88" s="255"/>
      <c r="C88" s="259" t="s">
        <v>453</v>
      </c>
      <c r="D88" s="261" t="s">
        <v>26</v>
      </c>
      <c r="E88" s="258">
        <v>1</v>
      </c>
      <c r="F88" s="208">
        <v>148</v>
      </c>
      <c r="G88" s="209">
        <f t="shared" si="0"/>
        <v>0</v>
      </c>
      <c r="H88" s="210">
        <f t="shared" si="1"/>
        <v>0</v>
      </c>
      <c r="I88" s="211">
        <f t="shared" si="2"/>
        <v>0</v>
      </c>
      <c r="J88" s="210">
        <f t="shared" si="3"/>
        <v>0</v>
      </c>
      <c r="K88" s="212">
        <f t="shared" si="4"/>
        <v>0</v>
      </c>
      <c r="L88" s="213">
        <f t="shared" si="5"/>
        <v>0</v>
      </c>
      <c r="M88" s="204"/>
      <c r="N88" s="214"/>
      <c r="O88" s="214"/>
      <c r="P88" s="50"/>
      <c r="Q88" s="215"/>
      <c r="R88" s="248"/>
      <c r="T88" s="497"/>
    </row>
    <row r="89" spans="1:20">
      <c r="A89" s="103">
        <f t="shared" si="19"/>
        <v>74</v>
      </c>
      <c r="B89" s="255"/>
      <c r="C89" s="259" t="s">
        <v>454</v>
      </c>
      <c r="D89" s="262" t="s">
        <v>26</v>
      </c>
      <c r="E89" s="258">
        <v>1</v>
      </c>
      <c r="F89" s="208">
        <v>246</v>
      </c>
      <c r="G89" s="218">
        <f t="shared" si="0"/>
        <v>0</v>
      </c>
      <c r="H89" s="210">
        <f t="shared" si="1"/>
        <v>0</v>
      </c>
      <c r="I89" s="211">
        <f t="shared" si="2"/>
        <v>0</v>
      </c>
      <c r="J89" s="210">
        <f t="shared" si="3"/>
        <v>0</v>
      </c>
      <c r="K89" s="212">
        <f t="shared" si="4"/>
        <v>0</v>
      </c>
      <c r="L89" s="213">
        <f t="shared" si="5"/>
        <v>0</v>
      </c>
      <c r="M89" s="204"/>
      <c r="N89" s="214"/>
      <c r="O89" s="214"/>
      <c r="P89" s="50"/>
      <c r="Q89" s="215"/>
      <c r="R89" s="248"/>
      <c r="T89" s="497"/>
    </row>
    <row r="90" spans="1:20">
      <c r="A90" s="103">
        <f t="shared" si="19"/>
        <v>75</v>
      </c>
      <c r="B90" s="255"/>
      <c r="C90" s="259" t="s">
        <v>455</v>
      </c>
      <c r="D90" s="262" t="s">
        <v>26</v>
      </c>
      <c r="E90" s="258">
        <v>1</v>
      </c>
      <c r="F90" s="208">
        <v>26</v>
      </c>
      <c r="G90" s="218">
        <f t="shared" si="0"/>
        <v>0</v>
      </c>
      <c r="H90" s="210">
        <f t="shared" si="1"/>
        <v>0</v>
      </c>
      <c r="I90" s="211">
        <f t="shared" si="2"/>
        <v>0</v>
      </c>
      <c r="J90" s="210">
        <f t="shared" si="3"/>
        <v>0</v>
      </c>
      <c r="K90" s="212">
        <f t="shared" si="4"/>
        <v>0</v>
      </c>
      <c r="L90" s="213">
        <f t="shared" si="5"/>
        <v>0</v>
      </c>
      <c r="M90" s="204"/>
      <c r="N90" s="214"/>
      <c r="O90" s="214"/>
      <c r="P90" s="50"/>
      <c r="Q90" s="215"/>
      <c r="R90" s="248"/>
      <c r="T90" s="497"/>
    </row>
    <row r="91" spans="1:20">
      <c r="A91" s="103">
        <f t="shared" si="19"/>
        <v>76</v>
      </c>
      <c r="B91" s="255"/>
      <c r="C91" s="259" t="s">
        <v>456</v>
      </c>
      <c r="D91" s="262" t="s">
        <v>26</v>
      </c>
      <c r="E91" s="258">
        <v>1</v>
      </c>
      <c r="F91" s="208">
        <v>96</v>
      </c>
      <c r="G91" s="209">
        <f t="shared" si="0"/>
        <v>0</v>
      </c>
      <c r="H91" s="210">
        <f t="shared" si="1"/>
        <v>0</v>
      </c>
      <c r="I91" s="211">
        <f t="shared" si="2"/>
        <v>0</v>
      </c>
      <c r="J91" s="210">
        <f t="shared" si="3"/>
        <v>0</v>
      </c>
      <c r="K91" s="212">
        <f t="shared" si="4"/>
        <v>0</v>
      </c>
      <c r="L91" s="213">
        <f t="shared" si="5"/>
        <v>0</v>
      </c>
      <c r="M91" s="204"/>
      <c r="N91" s="214"/>
      <c r="O91" s="214"/>
      <c r="P91" s="50"/>
      <c r="Q91" s="215"/>
      <c r="R91" s="248"/>
      <c r="T91" s="497"/>
    </row>
    <row r="92" spans="1:20">
      <c r="A92" s="103">
        <f t="shared" si="19"/>
        <v>77</v>
      </c>
      <c r="B92" s="255"/>
      <c r="C92" s="259" t="s">
        <v>457</v>
      </c>
      <c r="D92" s="262" t="s">
        <v>26</v>
      </c>
      <c r="E92" s="258">
        <v>1</v>
      </c>
      <c r="F92" s="208">
        <v>402</v>
      </c>
      <c r="G92" s="209">
        <f t="shared" si="0"/>
        <v>0</v>
      </c>
      <c r="H92" s="210">
        <f t="shared" si="1"/>
        <v>0</v>
      </c>
      <c r="I92" s="211">
        <f t="shared" si="2"/>
        <v>0</v>
      </c>
      <c r="J92" s="210">
        <f t="shared" si="3"/>
        <v>0</v>
      </c>
      <c r="K92" s="212">
        <f t="shared" si="4"/>
        <v>0</v>
      </c>
      <c r="L92" s="213">
        <f t="shared" si="5"/>
        <v>0</v>
      </c>
      <c r="M92" s="204"/>
      <c r="N92" s="219"/>
      <c r="O92" s="214"/>
      <c r="P92" s="50"/>
      <c r="Q92" s="215"/>
      <c r="R92" s="248"/>
      <c r="T92" s="497"/>
    </row>
    <row r="93" spans="1:20">
      <c r="A93" s="103">
        <f t="shared" si="19"/>
        <v>78</v>
      </c>
      <c r="B93" s="255"/>
      <c r="C93" s="259" t="s">
        <v>458</v>
      </c>
      <c r="D93" s="262" t="s">
        <v>26</v>
      </c>
      <c r="E93" s="258">
        <v>1</v>
      </c>
      <c r="F93" s="208">
        <v>76</v>
      </c>
      <c r="G93" s="209">
        <f t="shared" si="0"/>
        <v>0</v>
      </c>
      <c r="H93" s="210">
        <f t="shared" si="1"/>
        <v>0</v>
      </c>
      <c r="I93" s="211">
        <f t="shared" si="2"/>
        <v>0</v>
      </c>
      <c r="J93" s="210">
        <f t="shared" si="3"/>
        <v>0</v>
      </c>
      <c r="K93" s="212">
        <f t="shared" si="4"/>
        <v>0</v>
      </c>
      <c r="L93" s="213">
        <f t="shared" si="5"/>
        <v>0</v>
      </c>
      <c r="M93" s="204"/>
      <c r="N93" s="214"/>
      <c r="O93" s="214"/>
      <c r="P93" s="50"/>
      <c r="Q93" s="215"/>
      <c r="R93" s="248"/>
      <c r="T93" s="497"/>
    </row>
    <row r="94" spans="1:20">
      <c r="A94" s="103">
        <f t="shared" si="19"/>
        <v>79</v>
      </c>
      <c r="B94" s="255"/>
      <c r="C94" s="259" t="s">
        <v>459</v>
      </c>
      <c r="D94" s="261" t="s">
        <v>26</v>
      </c>
      <c r="E94" s="258">
        <v>1</v>
      </c>
      <c r="F94" s="208">
        <v>80</v>
      </c>
      <c r="G94" s="209">
        <f t="shared" si="0"/>
        <v>0</v>
      </c>
      <c r="H94" s="210">
        <f t="shared" si="1"/>
        <v>0</v>
      </c>
      <c r="I94" s="211">
        <f t="shared" si="2"/>
        <v>0</v>
      </c>
      <c r="J94" s="210">
        <f t="shared" si="3"/>
        <v>0</v>
      </c>
      <c r="K94" s="212">
        <f t="shared" si="4"/>
        <v>0</v>
      </c>
      <c r="L94" s="213">
        <f t="shared" si="5"/>
        <v>0</v>
      </c>
      <c r="M94" s="204"/>
      <c r="N94" s="214"/>
      <c r="O94" s="214"/>
      <c r="P94" s="50"/>
      <c r="Q94" s="215"/>
      <c r="R94" s="248"/>
      <c r="T94" s="497"/>
    </row>
    <row r="95" spans="1:20">
      <c r="A95" s="103">
        <f t="shared" si="19"/>
        <v>80</v>
      </c>
      <c r="B95" s="255"/>
      <c r="C95" s="259" t="s">
        <v>460</v>
      </c>
      <c r="D95" s="261" t="s">
        <v>26</v>
      </c>
      <c r="E95" s="258">
        <v>1</v>
      </c>
      <c r="F95" s="208">
        <v>110</v>
      </c>
      <c r="G95" s="209">
        <f t="shared" si="0"/>
        <v>0</v>
      </c>
      <c r="H95" s="210">
        <f t="shared" si="1"/>
        <v>0</v>
      </c>
      <c r="I95" s="211">
        <f t="shared" si="2"/>
        <v>0</v>
      </c>
      <c r="J95" s="210">
        <f t="shared" si="3"/>
        <v>0</v>
      </c>
      <c r="K95" s="212">
        <f t="shared" si="4"/>
        <v>0</v>
      </c>
      <c r="L95" s="213">
        <f t="shared" si="5"/>
        <v>0</v>
      </c>
      <c r="M95" s="204"/>
      <c r="N95" s="214"/>
      <c r="O95" s="214"/>
      <c r="P95" s="50"/>
      <c r="Q95" s="215"/>
      <c r="R95" s="248"/>
      <c r="T95" s="497"/>
    </row>
    <row r="96" spans="1:20">
      <c r="A96" s="103">
        <f t="shared" si="19"/>
        <v>81</v>
      </c>
      <c r="B96" s="255"/>
      <c r="C96" s="259" t="s">
        <v>461</v>
      </c>
      <c r="D96" s="261" t="s">
        <v>26</v>
      </c>
      <c r="E96" s="258">
        <v>1</v>
      </c>
      <c r="F96" s="208">
        <v>60</v>
      </c>
      <c r="G96" s="209">
        <f t="shared" si="0"/>
        <v>0</v>
      </c>
      <c r="H96" s="210">
        <f t="shared" si="1"/>
        <v>0</v>
      </c>
      <c r="I96" s="211">
        <f t="shared" si="2"/>
        <v>0</v>
      </c>
      <c r="J96" s="210">
        <f t="shared" si="3"/>
        <v>0</v>
      </c>
      <c r="K96" s="212">
        <f t="shared" si="4"/>
        <v>0</v>
      </c>
      <c r="L96" s="213">
        <f t="shared" si="5"/>
        <v>0</v>
      </c>
      <c r="M96" s="204"/>
      <c r="N96" s="214"/>
      <c r="O96" s="214"/>
      <c r="P96" s="50"/>
      <c r="Q96" s="215"/>
      <c r="R96" s="248"/>
      <c r="T96" s="497"/>
    </row>
    <row r="97" spans="1:20">
      <c r="A97" s="103">
        <f t="shared" si="19"/>
        <v>82</v>
      </c>
      <c r="B97" s="255"/>
      <c r="C97" s="259" t="s">
        <v>462</v>
      </c>
      <c r="D97" s="261" t="s">
        <v>26</v>
      </c>
      <c r="E97" s="258">
        <v>1</v>
      </c>
      <c r="F97" s="208">
        <v>172</v>
      </c>
      <c r="G97" s="209">
        <f t="shared" si="0"/>
        <v>0</v>
      </c>
      <c r="H97" s="210">
        <f t="shared" si="1"/>
        <v>0</v>
      </c>
      <c r="I97" s="211">
        <f t="shared" si="2"/>
        <v>0</v>
      </c>
      <c r="J97" s="210">
        <f t="shared" si="3"/>
        <v>0</v>
      </c>
      <c r="K97" s="212">
        <f t="shared" si="4"/>
        <v>0</v>
      </c>
      <c r="L97" s="213">
        <f t="shared" si="5"/>
        <v>0</v>
      </c>
      <c r="M97" s="204"/>
      <c r="N97" s="214"/>
      <c r="O97" s="214"/>
      <c r="P97" s="50"/>
      <c r="Q97" s="215"/>
      <c r="R97" s="248"/>
      <c r="T97" s="497"/>
    </row>
    <row r="98" spans="1:20">
      <c r="A98" s="103">
        <f t="shared" si="19"/>
        <v>83</v>
      </c>
      <c r="B98" s="255"/>
      <c r="C98" s="259" t="s">
        <v>463</v>
      </c>
      <c r="D98" s="261" t="s">
        <v>26</v>
      </c>
      <c r="E98" s="258">
        <v>1</v>
      </c>
      <c r="F98" s="208">
        <v>82</v>
      </c>
      <c r="G98" s="209">
        <f t="shared" si="0"/>
        <v>0</v>
      </c>
      <c r="H98" s="210">
        <f t="shared" si="1"/>
        <v>0</v>
      </c>
      <c r="I98" s="211">
        <f t="shared" si="2"/>
        <v>0</v>
      </c>
      <c r="J98" s="210">
        <f t="shared" si="3"/>
        <v>0</v>
      </c>
      <c r="K98" s="212">
        <f t="shared" si="4"/>
        <v>0</v>
      </c>
      <c r="L98" s="213">
        <f t="shared" si="5"/>
        <v>0</v>
      </c>
      <c r="M98" s="204"/>
      <c r="N98" s="214"/>
      <c r="O98" s="214"/>
      <c r="P98" s="50"/>
      <c r="Q98" s="215"/>
      <c r="R98" s="248"/>
      <c r="T98" s="497"/>
    </row>
    <row r="99" spans="1:20">
      <c r="A99" s="103">
        <f t="shared" si="19"/>
        <v>84</v>
      </c>
      <c r="B99" s="255"/>
      <c r="C99" s="259" t="s">
        <v>464</v>
      </c>
      <c r="D99" s="261" t="s">
        <v>26</v>
      </c>
      <c r="E99" s="258">
        <v>1</v>
      </c>
      <c r="F99" s="208">
        <v>164</v>
      </c>
      <c r="G99" s="209">
        <f t="shared" si="0"/>
        <v>0</v>
      </c>
      <c r="H99" s="210">
        <f t="shared" si="1"/>
        <v>0</v>
      </c>
      <c r="I99" s="211">
        <f t="shared" si="2"/>
        <v>0</v>
      </c>
      <c r="J99" s="210">
        <f t="shared" si="3"/>
        <v>0</v>
      </c>
      <c r="K99" s="212">
        <f t="shared" si="4"/>
        <v>0</v>
      </c>
      <c r="L99" s="213">
        <f t="shared" si="5"/>
        <v>0</v>
      </c>
      <c r="M99" s="204"/>
      <c r="N99" s="214"/>
      <c r="O99" s="214"/>
      <c r="P99" s="50"/>
      <c r="Q99" s="215"/>
      <c r="R99" s="248"/>
      <c r="T99" s="497"/>
    </row>
    <row r="100" spans="1:20">
      <c r="A100" s="103">
        <f t="shared" si="19"/>
        <v>85</v>
      </c>
      <c r="B100" s="255"/>
      <c r="C100" s="259" t="s">
        <v>465</v>
      </c>
      <c r="D100" s="261" t="s">
        <v>26</v>
      </c>
      <c r="E100" s="258">
        <v>1</v>
      </c>
      <c r="F100" s="208">
        <v>206</v>
      </c>
      <c r="G100" s="218">
        <f t="shared" si="0"/>
        <v>0</v>
      </c>
      <c r="H100" s="210">
        <f t="shared" si="1"/>
        <v>0</v>
      </c>
      <c r="I100" s="211">
        <f t="shared" si="2"/>
        <v>0</v>
      </c>
      <c r="J100" s="210">
        <f t="shared" si="3"/>
        <v>0</v>
      </c>
      <c r="K100" s="212">
        <f t="shared" si="4"/>
        <v>0</v>
      </c>
      <c r="L100" s="213">
        <f t="shared" si="5"/>
        <v>0</v>
      </c>
      <c r="M100" s="204"/>
      <c r="N100" s="214"/>
      <c r="O100" s="214"/>
      <c r="P100" s="50"/>
      <c r="Q100" s="215"/>
      <c r="R100" s="248"/>
      <c r="T100" s="497"/>
    </row>
    <row r="101" spans="1:20">
      <c r="A101" s="103">
        <f t="shared" si="19"/>
        <v>86</v>
      </c>
      <c r="B101" s="255"/>
      <c r="C101" s="259" t="s">
        <v>466</v>
      </c>
      <c r="D101" s="261" t="s">
        <v>26</v>
      </c>
      <c r="E101" s="258">
        <v>1</v>
      </c>
      <c r="F101" s="208">
        <v>228</v>
      </c>
      <c r="G101" s="218">
        <f t="shared" si="0"/>
        <v>0</v>
      </c>
      <c r="H101" s="210">
        <f t="shared" si="1"/>
        <v>0</v>
      </c>
      <c r="I101" s="211">
        <f t="shared" si="2"/>
        <v>0</v>
      </c>
      <c r="J101" s="210">
        <f t="shared" si="3"/>
        <v>0</v>
      </c>
      <c r="K101" s="212">
        <f t="shared" si="4"/>
        <v>0</v>
      </c>
      <c r="L101" s="213">
        <f t="shared" si="5"/>
        <v>0</v>
      </c>
      <c r="M101" s="204"/>
      <c r="N101" s="214"/>
      <c r="O101" s="214"/>
      <c r="P101" s="50"/>
      <c r="Q101" s="215"/>
      <c r="R101" s="248"/>
      <c r="T101" s="497"/>
    </row>
    <row r="102" spans="1:20">
      <c r="A102" s="103">
        <f t="shared" si="19"/>
        <v>87</v>
      </c>
      <c r="B102" s="255"/>
      <c r="C102" s="259" t="s">
        <v>467</v>
      </c>
      <c r="D102" s="261" t="s">
        <v>26</v>
      </c>
      <c r="E102" s="258">
        <v>1</v>
      </c>
      <c r="F102" s="208">
        <v>172</v>
      </c>
      <c r="G102" s="209">
        <f t="shared" si="0"/>
        <v>0</v>
      </c>
      <c r="H102" s="210">
        <f t="shared" si="1"/>
        <v>0</v>
      </c>
      <c r="I102" s="211">
        <f t="shared" si="2"/>
        <v>0</v>
      </c>
      <c r="J102" s="210">
        <f t="shared" si="3"/>
        <v>0</v>
      </c>
      <c r="K102" s="212">
        <f t="shared" si="4"/>
        <v>0</v>
      </c>
      <c r="L102" s="213">
        <f t="shared" si="5"/>
        <v>0</v>
      </c>
      <c r="M102" s="204"/>
      <c r="N102" s="214"/>
      <c r="O102" s="214"/>
      <c r="P102" s="50"/>
      <c r="Q102" s="215"/>
      <c r="R102" s="248"/>
      <c r="T102" s="497"/>
    </row>
    <row r="103" spans="1:20">
      <c r="A103" s="103">
        <f t="shared" si="19"/>
        <v>88</v>
      </c>
      <c r="B103" s="255"/>
      <c r="C103" s="259" t="s">
        <v>468</v>
      </c>
      <c r="D103" s="261" t="s">
        <v>26</v>
      </c>
      <c r="E103" s="258">
        <v>1</v>
      </c>
      <c r="F103" s="208">
        <v>332</v>
      </c>
      <c r="G103" s="209">
        <f t="shared" si="0"/>
        <v>0</v>
      </c>
      <c r="H103" s="210">
        <f t="shared" si="1"/>
        <v>0</v>
      </c>
      <c r="I103" s="211">
        <f t="shared" si="2"/>
        <v>0</v>
      </c>
      <c r="J103" s="210">
        <f t="shared" si="3"/>
        <v>0</v>
      </c>
      <c r="K103" s="212">
        <f t="shared" si="4"/>
        <v>0</v>
      </c>
      <c r="L103" s="213">
        <f t="shared" si="5"/>
        <v>0</v>
      </c>
      <c r="M103" s="204"/>
      <c r="N103" s="214"/>
      <c r="O103" s="214"/>
      <c r="P103" s="50"/>
      <c r="Q103" s="215"/>
      <c r="R103" s="248"/>
      <c r="T103" s="497"/>
    </row>
    <row r="104" spans="1:20">
      <c r="A104" s="103">
        <f t="shared" si="19"/>
        <v>89</v>
      </c>
      <c r="B104" s="255"/>
      <c r="C104" s="256" t="s">
        <v>469</v>
      </c>
      <c r="D104" s="261" t="s">
        <v>26</v>
      </c>
      <c r="E104" s="258">
        <v>1</v>
      </c>
      <c r="F104" s="208">
        <v>440</v>
      </c>
      <c r="G104" s="209">
        <f t="shared" si="0"/>
        <v>0</v>
      </c>
      <c r="H104" s="210">
        <f t="shared" si="1"/>
        <v>0</v>
      </c>
      <c r="I104" s="211">
        <f t="shared" si="2"/>
        <v>0</v>
      </c>
      <c r="J104" s="210">
        <f t="shared" si="3"/>
        <v>0</v>
      </c>
      <c r="K104" s="212">
        <f t="shared" si="4"/>
        <v>0</v>
      </c>
      <c r="L104" s="213">
        <f t="shared" si="5"/>
        <v>0</v>
      </c>
      <c r="M104" s="204"/>
      <c r="N104" s="214"/>
      <c r="O104" s="214"/>
      <c r="P104" s="50"/>
      <c r="Q104" s="215"/>
      <c r="R104" s="248"/>
      <c r="T104" s="497"/>
    </row>
    <row r="105" spans="1:20">
      <c r="A105" s="103">
        <f t="shared" si="19"/>
        <v>90</v>
      </c>
      <c r="B105" s="255"/>
      <c r="C105" s="256" t="s">
        <v>470</v>
      </c>
      <c r="D105" s="260" t="s">
        <v>26</v>
      </c>
      <c r="E105" s="258">
        <v>1</v>
      </c>
      <c r="F105" s="208">
        <v>384</v>
      </c>
      <c r="G105" s="209">
        <f t="shared" si="0"/>
        <v>0</v>
      </c>
      <c r="H105" s="210">
        <f t="shared" si="1"/>
        <v>0</v>
      </c>
      <c r="I105" s="211">
        <f t="shared" si="2"/>
        <v>0</v>
      </c>
      <c r="J105" s="210">
        <f t="shared" si="3"/>
        <v>0</v>
      </c>
      <c r="K105" s="212">
        <f t="shared" si="4"/>
        <v>0</v>
      </c>
      <c r="L105" s="213">
        <f t="shared" si="5"/>
        <v>0</v>
      </c>
      <c r="M105" s="204"/>
      <c r="N105" s="214"/>
      <c r="O105" s="214"/>
      <c r="P105" s="50"/>
      <c r="Q105" s="215"/>
      <c r="R105" s="248"/>
      <c r="T105" s="497"/>
    </row>
    <row r="106" spans="1:20">
      <c r="A106" s="103">
        <f t="shared" si="19"/>
        <v>91</v>
      </c>
      <c r="B106" s="255"/>
      <c r="C106" s="256" t="s">
        <v>471</v>
      </c>
      <c r="D106" s="260" t="s">
        <v>398</v>
      </c>
      <c r="E106" s="258">
        <v>1</v>
      </c>
      <c r="F106" s="208">
        <v>2430</v>
      </c>
      <c r="G106" s="209">
        <f t="shared" si="0"/>
        <v>0</v>
      </c>
      <c r="H106" s="210">
        <f t="shared" si="1"/>
        <v>0</v>
      </c>
      <c r="I106" s="211">
        <f t="shared" si="2"/>
        <v>0</v>
      </c>
      <c r="J106" s="210">
        <f t="shared" si="3"/>
        <v>0</v>
      </c>
      <c r="K106" s="212">
        <f t="shared" si="4"/>
        <v>0</v>
      </c>
      <c r="L106" s="213">
        <f t="shared" si="5"/>
        <v>0</v>
      </c>
      <c r="M106" s="204"/>
      <c r="N106" s="214"/>
      <c r="O106" s="214"/>
      <c r="P106" s="50"/>
      <c r="Q106" s="215"/>
      <c r="R106" s="248"/>
      <c r="T106" s="497"/>
    </row>
    <row r="107" spans="1:20" ht="30">
      <c r="A107" s="103">
        <f t="shared" si="19"/>
        <v>92</v>
      </c>
      <c r="B107" s="255"/>
      <c r="C107" s="259" t="s">
        <v>472</v>
      </c>
      <c r="D107" s="260" t="s">
        <v>366</v>
      </c>
      <c r="E107" s="258">
        <v>1</v>
      </c>
      <c r="F107" s="208">
        <v>1</v>
      </c>
      <c r="G107" s="218">
        <f>N107/$K$4</f>
        <v>0</v>
      </c>
      <c r="H107" s="210">
        <f t="shared" si="1"/>
        <v>0</v>
      </c>
      <c r="I107" s="211">
        <f t="shared" si="2"/>
        <v>0</v>
      </c>
      <c r="J107" s="210">
        <f t="shared" si="3"/>
        <v>0</v>
      </c>
      <c r="K107" s="212">
        <f t="shared" si="4"/>
        <v>0</v>
      </c>
      <c r="L107" s="213">
        <f t="shared" si="5"/>
        <v>0</v>
      </c>
      <c r="M107" s="204"/>
      <c r="N107" s="214"/>
      <c r="O107" s="214"/>
      <c r="P107" s="50"/>
      <c r="Q107" s="215"/>
      <c r="R107" s="248"/>
      <c r="T107" s="497"/>
    </row>
    <row r="108" spans="1:20" ht="30">
      <c r="A108" s="103">
        <f t="shared" si="19"/>
        <v>93</v>
      </c>
      <c r="B108" s="255"/>
      <c r="C108" s="259" t="s">
        <v>473</v>
      </c>
      <c r="D108" s="261" t="s">
        <v>366</v>
      </c>
      <c r="E108" s="258">
        <v>1</v>
      </c>
      <c r="F108" s="208">
        <v>1</v>
      </c>
      <c r="G108" s="209">
        <f>N108/$K$4</f>
        <v>0</v>
      </c>
      <c r="H108" s="210">
        <f t="shared" si="1"/>
        <v>0</v>
      </c>
      <c r="I108" s="211">
        <f t="shared" si="2"/>
        <v>0</v>
      </c>
      <c r="J108" s="210">
        <f t="shared" si="3"/>
        <v>0</v>
      </c>
      <c r="K108" s="212">
        <f t="shared" si="4"/>
        <v>0</v>
      </c>
      <c r="L108" s="213">
        <f t="shared" si="5"/>
        <v>0</v>
      </c>
      <c r="M108" s="204"/>
      <c r="N108" s="214"/>
      <c r="O108" s="214"/>
      <c r="P108" s="50"/>
      <c r="Q108" s="215"/>
      <c r="R108" s="248"/>
      <c r="T108" s="497"/>
    </row>
    <row r="109" spans="1:20" ht="30">
      <c r="A109" s="103">
        <f t="shared" si="19"/>
        <v>94</v>
      </c>
      <c r="B109" s="255"/>
      <c r="C109" s="259" t="s">
        <v>365</v>
      </c>
      <c r="D109" s="261" t="s">
        <v>366</v>
      </c>
      <c r="E109" s="258">
        <v>1</v>
      </c>
      <c r="F109" s="208">
        <v>1</v>
      </c>
      <c r="G109" s="209">
        <f t="shared" si="0"/>
        <v>0</v>
      </c>
      <c r="H109" s="210">
        <f t="shared" si="1"/>
        <v>0</v>
      </c>
      <c r="I109" s="211">
        <f t="shared" si="2"/>
        <v>0</v>
      </c>
      <c r="J109" s="210">
        <f t="shared" si="3"/>
        <v>0</v>
      </c>
      <c r="K109" s="212">
        <f t="shared" si="4"/>
        <v>0</v>
      </c>
      <c r="L109" s="213">
        <f t="shared" si="5"/>
        <v>0</v>
      </c>
      <c r="M109" s="204"/>
      <c r="N109" s="214"/>
      <c r="O109" s="214"/>
      <c r="P109" s="50"/>
      <c r="Q109" s="215"/>
      <c r="R109" s="248"/>
      <c r="T109" s="497"/>
    </row>
    <row r="110" spans="1:20">
      <c r="A110" s="103"/>
      <c r="B110" s="255"/>
      <c r="C110" s="264" t="s">
        <v>474</v>
      </c>
      <c r="D110" s="261"/>
      <c r="E110" s="258"/>
      <c r="F110" s="208"/>
      <c r="G110" s="209"/>
      <c r="H110" s="210"/>
      <c r="I110" s="211"/>
      <c r="J110" s="210"/>
      <c r="K110" s="212"/>
      <c r="L110" s="213"/>
      <c r="M110" s="204"/>
      <c r="N110" s="214"/>
      <c r="O110" s="214"/>
      <c r="P110" s="50"/>
      <c r="Q110" s="215"/>
      <c r="R110" s="248"/>
    </row>
    <row r="111" spans="1:20">
      <c r="A111" s="103">
        <f>A109+1</f>
        <v>95</v>
      </c>
      <c r="B111" s="255"/>
      <c r="C111" s="266" t="s">
        <v>475</v>
      </c>
      <c r="D111" s="261" t="s">
        <v>26</v>
      </c>
      <c r="E111" s="258">
        <v>1</v>
      </c>
      <c r="F111" s="208">
        <v>4</v>
      </c>
      <c r="G111" s="209">
        <f t="shared" si="0"/>
        <v>0</v>
      </c>
      <c r="H111" s="210">
        <f t="shared" si="1"/>
        <v>0</v>
      </c>
      <c r="I111" s="211">
        <f t="shared" si="2"/>
        <v>0</v>
      </c>
      <c r="J111" s="210">
        <f t="shared" si="3"/>
        <v>0</v>
      </c>
      <c r="K111" s="212">
        <f t="shared" si="4"/>
        <v>0</v>
      </c>
      <c r="L111" s="213">
        <f t="shared" si="5"/>
        <v>0</v>
      </c>
      <c r="M111" s="204"/>
      <c r="N111" s="214"/>
      <c r="O111" s="214"/>
      <c r="P111" s="50"/>
      <c r="Q111" s="215"/>
      <c r="R111" s="248"/>
      <c r="T111" s="497"/>
    </row>
    <row r="112" spans="1:20">
      <c r="A112" s="103">
        <f>A111+1</f>
        <v>96</v>
      </c>
      <c r="B112" s="255"/>
      <c r="C112" s="265" t="s">
        <v>476</v>
      </c>
      <c r="D112" s="261" t="s">
        <v>26</v>
      </c>
      <c r="E112" s="258">
        <v>1</v>
      </c>
      <c r="F112" s="208">
        <v>1</v>
      </c>
      <c r="G112" s="209">
        <f t="shared" si="0"/>
        <v>0</v>
      </c>
      <c r="H112" s="210">
        <f t="shared" si="1"/>
        <v>0</v>
      </c>
      <c r="I112" s="211">
        <f t="shared" si="2"/>
        <v>0</v>
      </c>
      <c r="J112" s="210">
        <f t="shared" si="3"/>
        <v>0</v>
      </c>
      <c r="K112" s="212">
        <f t="shared" si="4"/>
        <v>0</v>
      </c>
      <c r="L112" s="213">
        <f t="shared" si="5"/>
        <v>0</v>
      </c>
      <c r="M112" s="204"/>
      <c r="N112" s="214"/>
      <c r="O112" s="214"/>
      <c r="P112" s="50"/>
      <c r="Q112" s="215"/>
      <c r="R112" s="248"/>
      <c r="T112" s="497"/>
    </row>
    <row r="113" spans="1:20">
      <c r="A113" s="103">
        <f t="shared" ref="A113:A181" si="44">A112+1</f>
        <v>97</v>
      </c>
      <c r="B113" s="255"/>
      <c r="C113" s="266" t="s">
        <v>477</v>
      </c>
      <c r="D113" s="260" t="s">
        <v>26</v>
      </c>
      <c r="E113" s="258">
        <v>1</v>
      </c>
      <c r="F113" s="208">
        <v>3</v>
      </c>
      <c r="G113" s="218">
        <f t="shared" si="0"/>
        <v>0</v>
      </c>
      <c r="H113" s="210">
        <f t="shared" si="1"/>
        <v>0</v>
      </c>
      <c r="I113" s="211">
        <f t="shared" si="2"/>
        <v>0</v>
      </c>
      <c r="J113" s="210">
        <f t="shared" si="3"/>
        <v>0</v>
      </c>
      <c r="K113" s="212">
        <f t="shared" si="4"/>
        <v>0</v>
      </c>
      <c r="L113" s="213">
        <f t="shared" si="5"/>
        <v>0</v>
      </c>
      <c r="M113" s="204"/>
      <c r="N113" s="214"/>
      <c r="O113" s="214"/>
      <c r="P113" s="50"/>
      <c r="Q113" s="215"/>
      <c r="R113" s="248"/>
      <c r="T113" s="497"/>
    </row>
    <row r="114" spans="1:20" ht="30">
      <c r="A114" s="103">
        <f t="shared" si="44"/>
        <v>98</v>
      </c>
      <c r="B114" s="255"/>
      <c r="C114" s="266" t="s">
        <v>478</v>
      </c>
      <c r="D114" s="261" t="s">
        <v>26</v>
      </c>
      <c r="E114" s="258">
        <v>1</v>
      </c>
      <c r="F114" s="208">
        <v>1</v>
      </c>
      <c r="G114" s="209">
        <f t="shared" si="0"/>
        <v>0</v>
      </c>
      <c r="H114" s="210">
        <f t="shared" si="1"/>
        <v>0</v>
      </c>
      <c r="I114" s="211">
        <f t="shared" si="2"/>
        <v>0</v>
      </c>
      <c r="J114" s="210">
        <f t="shared" si="3"/>
        <v>0</v>
      </c>
      <c r="K114" s="212">
        <f t="shared" si="4"/>
        <v>0</v>
      </c>
      <c r="L114" s="213">
        <f t="shared" si="5"/>
        <v>0</v>
      </c>
      <c r="M114" s="204"/>
      <c r="N114" s="214"/>
      <c r="O114" s="214"/>
      <c r="P114" s="50"/>
      <c r="Q114" s="215"/>
      <c r="R114" s="248"/>
      <c r="T114" s="497"/>
    </row>
    <row r="115" spans="1:20">
      <c r="A115" s="103">
        <f t="shared" si="44"/>
        <v>99</v>
      </c>
      <c r="B115" s="255"/>
      <c r="C115" s="266" t="s">
        <v>479</v>
      </c>
      <c r="D115" s="261" t="s">
        <v>26</v>
      </c>
      <c r="E115" s="258">
        <v>1</v>
      </c>
      <c r="F115" s="208">
        <v>1</v>
      </c>
      <c r="G115" s="209">
        <f t="shared" si="0"/>
        <v>0</v>
      </c>
      <c r="H115" s="210">
        <f t="shared" si="1"/>
        <v>0</v>
      </c>
      <c r="I115" s="211">
        <f t="shared" si="2"/>
        <v>0</v>
      </c>
      <c r="J115" s="210">
        <f t="shared" si="3"/>
        <v>0</v>
      </c>
      <c r="K115" s="212">
        <f t="shared" si="4"/>
        <v>0</v>
      </c>
      <c r="L115" s="213">
        <f t="shared" si="5"/>
        <v>0</v>
      </c>
      <c r="M115" s="204"/>
      <c r="N115" s="214"/>
      <c r="O115" s="214"/>
      <c r="P115" s="50"/>
      <c r="Q115" s="215"/>
      <c r="R115" s="248"/>
      <c r="T115" s="497"/>
    </row>
    <row r="116" spans="1:20" ht="30">
      <c r="A116" s="103">
        <f t="shared" si="44"/>
        <v>100</v>
      </c>
      <c r="B116" s="255"/>
      <c r="C116" s="265" t="s">
        <v>480</v>
      </c>
      <c r="D116" s="261" t="s">
        <v>26</v>
      </c>
      <c r="E116" s="258">
        <v>1</v>
      </c>
      <c r="F116" s="208">
        <v>1</v>
      </c>
      <c r="G116" s="209">
        <f t="shared" si="0"/>
        <v>0</v>
      </c>
      <c r="H116" s="210">
        <f t="shared" si="1"/>
        <v>0</v>
      </c>
      <c r="I116" s="211">
        <f t="shared" si="2"/>
        <v>0</v>
      </c>
      <c r="J116" s="210">
        <f t="shared" si="3"/>
        <v>0</v>
      </c>
      <c r="K116" s="212">
        <f t="shared" si="4"/>
        <v>0</v>
      </c>
      <c r="L116" s="213">
        <f t="shared" si="5"/>
        <v>0</v>
      </c>
      <c r="M116" s="204"/>
      <c r="N116" s="214"/>
      <c r="O116" s="214"/>
      <c r="P116" s="50"/>
      <c r="Q116" s="215"/>
      <c r="R116" s="248"/>
      <c r="T116" s="497"/>
    </row>
    <row r="117" spans="1:20">
      <c r="A117" s="103">
        <f t="shared" si="44"/>
        <v>101</v>
      </c>
      <c r="B117" s="255"/>
      <c r="C117" s="266" t="s">
        <v>481</v>
      </c>
      <c r="D117" s="260" t="s">
        <v>26</v>
      </c>
      <c r="E117" s="258">
        <v>1</v>
      </c>
      <c r="F117" s="208">
        <v>1</v>
      </c>
      <c r="G117" s="209">
        <f t="shared" si="0"/>
        <v>0</v>
      </c>
      <c r="H117" s="210">
        <f t="shared" si="1"/>
        <v>0</v>
      </c>
      <c r="I117" s="211">
        <f t="shared" si="2"/>
        <v>0</v>
      </c>
      <c r="J117" s="210">
        <f t="shared" si="3"/>
        <v>0</v>
      </c>
      <c r="K117" s="212">
        <f t="shared" si="4"/>
        <v>0</v>
      </c>
      <c r="L117" s="213">
        <f t="shared" si="5"/>
        <v>0</v>
      </c>
      <c r="M117" s="204"/>
      <c r="N117" s="214"/>
      <c r="O117" s="214"/>
      <c r="P117" s="50"/>
      <c r="Q117" s="215"/>
      <c r="R117" s="248"/>
      <c r="T117" s="497"/>
    </row>
    <row r="118" spans="1:20" ht="33">
      <c r="A118" s="103">
        <f t="shared" si="44"/>
        <v>102</v>
      </c>
      <c r="B118" s="255"/>
      <c r="C118" s="463" t="s">
        <v>482</v>
      </c>
      <c r="D118" s="269" t="s">
        <v>26</v>
      </c>
      <c r="E118" s="258">
        <v>1</v>
      </c>
      <c r="F118" s="270">
        <v>1</v>
      </c>
      <c r="G118" s="209">
        <f t="shared" si="0"/>
        <v>0</v>
      </c>
      <c r="H118" s="210">
        <f t="shared" si="1"/>
        <v>0</v>
      </c>
      <c r="I118" s="211">
        <f t="shared" si="2"/>
        <v>0</v>
      </c>
      <c r="J118" s="210">
        <f t="shared" si="3"/>
        <v>0</v>
      </c>
      <c r="K118" s="212">
        <f t="shared" si="4"/>
        <v>0</v>
      </c>
      <c r="L118" s="213">
        <f t="shared" si="5"/>
        <v>0</v>
      </c>
      <c r="M118" s="204"/>
      <c r="N118" s="214"/>
      <c r="O118" s="214"/>
      <c r="P118" s="50"/>
      <c r="Q118" s="215"/>
      <c r="R118" s="248"/>
      <c r="T118" s="497"/>
    </row>
    <row r="119" spans="1:20" ht="34.799999999999997">
      <c r="A119" s="103">
        <f t="shared" si="44"/>
        <v>103</v>
      </c>
      <c r="B119" s="255"/>
      <c r="C119" s="463" t="s">
        <v>483</v>
      </c>
      <c r="D119" s="269" t="s">
        <v>26</v>
      </c>
      <c r="E119" s="258">
        <v>1</v>
      </c>
      <c r="F119" s="270">
        <v>1</v>
      </c>
      <c r="G119" s="218">
        <f t="shared" si="0"/>
        <v>0</v>
      </c>
      <c r="H119" s="210">
        <f t="shared" si="1"/>
        <v>0</v>
      </c>
      <c r="I119" s="211">
        <f t="shared" si="2"/>
        <v>0</v>
      </c>
      <c r="J119" s="210">
        <f t="shared" si="3"/>
        <v>0</v>
      </c>
      <c r="K119" s="212">
        <f t="shared" si="4"/>
        <v>0</v>
      </c>
      <c r="L119" s="213">
        <f t="shared" si="5"/>
        <v>0</v>
      </c>
      <c r="M119" s="204"/>
      <c r="N119" s="214"/>
      <c r="O119" s="214"/>
      <c r="P119" s="50"/>
      <c r="Q119" s="215"/>
      <c r="R119" s="248"/>
      <c r="T119" s="497"/>
    </row>
    <row r="120" spans="1:20" ht="34.799999999999997">
      <c r="A120" s="103">
        <f t="shared" si="44"/>
        <v>104</v>
      </c>
      <c r="B120" s="255"/>
      <c r="C120" s="463" t="s">
        <v>484</v>
      </c>
      <c r="D120" s="269" t="s">
        <v>26</v>
      </c>
      <c r="E120" s="258">
        <v>1</v>
      </c>
      <c r="F120" s="270">
        <v>1</v>
      </c>
      <c r="G120" s="209">
        <f t="shared" si="0"/>
        <v>0</v>
      </c>
      <c r="H120" s="210">
        <f t="shared" si="1"/>
        <v>0</v>
      </c>
      <c r="I120" s="211">
        <f t="shared" si="2"/>
        <v>0</v>
      </c>
      <c r="J120" s="210">
        <f t="shared" si="3"/>
        <v>0</v>
      </c>
      <c r="K120" s="212">
        <f t="shared" si="4"/>
        <v>0</v>
      </c>
      <c r="L120" s="213">
        <f t="shared" si="5"/>
        <v>0</v>
      </c>
      <c r="M120" s="204"/>
      <c r="N120" s="214"/>
      <c r="O120" s="214"/>
      <c r="P120" s="50"/>
      <c r="Q120" s="215"/>
      <c r="R120" s="248"/>
      <c r="T120" s="497"/>
    </row>
    <row r="121" spans="1:20" ht="34.799999999999997">
      <c r="A121" s="103">
        <f t="shared" si="44"/>
        <v>105</v>
      </c>
      <c r="B121" s="255"/>
      <c r="C121" s="463" t="s">
        <v>485</v>
      </c>
      <c r="D121" s="269" t="s">
        <v>26</v>
      </c>
      <c r="E121" s="258">
        <v>1</v>
      </c>
      <c r="F121" s="270">
        <v>1</v>
      </c>
      <c r="G121" s="209">
        <f t="shared" si="0"/>
        <v>0</v>
      </c>
      <c r="H121" s="210">
        <f t="shared" si="1"/>
        <v>0</v>
      </c>
      <c r="I121" s="211">
        <f t="shared" si="2"/>
        <v>0</v>
      </c>
      <c r="J121" s="210">
        <f t="shared" si="3"/>
        <v>0</v>
      </c>
      <c r="K121" s="212">
        <f t="shared" si="4"/>
        <v>0</v>
      </c>
      <c r="L121" s="213">
        <f t="shared" si="5"/>
        <v>0</v>
      </c>
      <c r="M121" s="204"/>
      <c r="N121" s="214"/>
      <c r="O121" s="214"/>
      <c r="P121" s="50"/>
      <c r="Q121" s="215"/>
      <c r="R121" s="248"/>
      <c r="T121" s="497"/>
    </row>
    <row r="122" spans="1:20" ht="34.799999999999997">
      <c r="A122" s="103">
        <f t="shared" si="44"/>
        <v>106</v>
      </c>
      <c r="B122" s="255"/>
      <c r="C122" s="463" t="s">
        <v>486</v>
      </c>
      <c r="D122" s="269" t="s">
        <v>26</v>
      </c>
      <c r="E122" s="258">
        <v>1</v>
      </c>
      <c r="F122" s="208">
        <v>1</v>
      </c>
      <c r="G122" s="209">
        <f t="shared" si="0"/>
        <v>0</v>
      </c>
      <c r="H122" s="210">
        <f t="shared" si="1"/>
        <v>0</v>
      </c>
      <c r="I122" s="211">
        <f t="shared" si="2"/>
        <v>0</v>
      </c>
      <c r="J122" s="210">
        <f t="shared" si="3"/>
        <v>0</v>
      </c>
      <c r="K122" s="212">
        <f t="shared" si="4"/>
        <v>0</v>
      </c>
      <c r="L122" s="213">
        <f t="shared" si="5"/>
        <v>0</v>
      </c>
      <c r="M122" s="204"/>
      <c r="N122" s="214"/>
      <c r="O122" s="214"/>
      <c r="P122" s="50"/>
      <c r="Q122" s="215"/>
      <c r="R122" s="248"/>
      <c r="T122" s="497"/>
    </row>
    <row r="123" spans="1:20" ht="34.799999999999997">
      <c r="A123" s="103">
        <f t="shared" si="44"/>
        <v>107</v>
      </c>
      <c r="B123" s="255"/>
      <c r="C123" s="463" t="s">
        <v>487</v>
      </c>
      <c r="D123" s="269" t="s">
        <v>26</v>
      </c>
      <c r="E123" s="258">
        <v>1</v>
      </c>
      <c r="F123" s="208">
        <v>1</v>
      </c>
      <c r="G123" s="209">
        <f t="shared" si="0"/>
        <v>0</v>
      </c>
      <c r="H123" s="210">
        <f t="shared" si="1"/>
        <v>0</v>
      </c>
      <c r="I123" s="211">
        <f t="shared" si="2"/>
        <v>0</v>
      </c>
      <c r="J123" s="210">
        <f t="shared" si="3"/>
        <v>0</v>
      </c>
      <c r="K123" s="212">
        <f t="shared" si="4"/>
        <v>0</v>
      </c>
      <c r="L123" s="213">
        <f t="shared" si="5"/>
        <v>0</v>
      </c>
      <c r="M123" s="204"/>
      <c r="N123" s="214"/>
      <c r="O123" s="214"/>
      <c r="P123" s="50"/>
      <c r="Q123" s="215"/>
      <c r="R123" s="248"/>
      <c r="T123" s="497"/>
    </row>
    <row r="124" spans="1:20" ht="34.799999999999997">
      <c r="A124" s="103">
        <f t="shared" si="44"/>
        <v>108</v>
      </c>
      <c r="B124" s="255"/>
      <c r="C124" s="463" t="s">
        <v>488</v>
      </c>
      <c r="D124" s="269" t="s">
        <v>26</v>
      </c>
      <c r="E124" s="258">
        <v>1</v>
      </c>
      <c r="F124" s="208">
        <v>1</v>
      </c>
      <c r="G124" s="209">
        <f t="shared" si="0"/>
        <v>0</v>
      </c>
      <c r="H124" s="210">
        <f t="shared" si="1"/>
        <v>0</v>
      </c>
      <c r="I124" s="211">
        <f t="shared" si="2"/>
        <v>0</v>
      </c>
      <c r="J124" s="210">
        <f t="shared" si="3"/>
        <v>0</v>
      </c>
      <c r="K124" s="212">
        <f t="shared" si="4"/>
        <v>0</v>
      </c>
      <c r="L124" s="213">
        <f t="shared" si="5"/>
        <v>0</v>
      </c>
      <c r="M124" s="204"/>
      <c r="N124" s="214"/>
      <c r="O124" s="214"/>
      <c r="P124" s="50"/>
      <c r="Q124" s="215"/>
      <c r="R124" s="248"/>
      <c r="T124" s="497"/>
    </row>
    <row r="125" spans="1:20" ht="34.799999999999997">
      <c r="A125" s="103">
        <f t="shared" si="44"/>
        <v>109</v>
      </c>
      <c r="B125" s="255"/>
      <c r="C125" s="463" t="s">
        <v>489</v>
      </c>
      <c r="D125" s="269" t="s">
        <v>26</v>
      </c>
      <c r="E125" s="258">
        <v>1</v>
      </c>
      <c r="F125" s="208">
        <v>1</v>
      </c>
      <c r="G125" s="218">
        <f t="shared" si="0"/>
        <v>0</v>
      </c>
      <c r="H125" s="210">
        <f t="shared" si="1"/>
        <v>0</v>
      </c>
      <c r="I125" s="211">
        <f t="shared" si="2"/>
        <v>0</v>
      </c>
      <c r="J125" s="210">
        <f t="shared" si="3"/>
        <v>0</v>
      </c>
      <c r="K125" s="212">
        <f t="shared" si="4"/>
        <v>0</v>
      </c>
      <c r="L125" s="213">
        <f t="shared" si="5"/>
        <v>0</v>
      </c>
      <c r="M125" s="204"/>
      <c r="N125" s="214"/>
      <c r="O125" s="214"/>
      <c r="P125" s="50"/>
      <c r="Q125" s="215"/>
      <c r="R125" s="248"/>
      <c r="T125" s="497"/>
    </row>
    <row r="126" spans="1:20" ht="34.799999999999997">
      <c r="A126" s="103">
        <f t="shared" si="44"/>
        <v>110</v>
      </c>
      <c r="B126" s="255"/>
      <c r="C126" s="463" t="s">
        <v>490</v>
      </c>
      <c r="D126" s="269" t="s">
        <v>26</v>
      </c>
      <c r="E126" s="258">
        <v>1</v>
      </c>
      <c r="F126" s="208">
        <v>1</v>
      </c>
      <c r="G126" s="209">
        <f t="shared" si="0"/>
        <v>0</v>
      </c>
      <c r="H126" s="210">
        <f t="shared" si="1"/>
        <v>0</v>
      </c>
      <c r="I126" s="211">
        <f t="shared" si="2"/>
        <v>0</v>
      </c>
      <c r="J126" s="210">
        <f t="shared" si="3"/>
        <v>0</v>
      </c>
      <c r="K126" s="212">
        <f t="shared" si="4"/>
        <v>0</v>
      </c>
      <c r="L126" s="213">
        <f t="shared" si="5"/>
        <v>0</v>
      </c>
      <c r="M126" s="204"/>
      <c r="N126" s="214"/>
      <c r="O126" s="214"/>
      <c r="P126" s="50"/>
      <c r="Q126" s="215"/>
      <c r="R126" s="248"/>
      <c r="T126" s="497"/>
    </row>
    <row r="127" spans="1:20" ht="34.799999999999997">
      <c r="A127" s="103">
        <f t="shared" si="44"/>
        <v>111</v>
      </c>
      <c r="B127" s="255"/>
      <c r="C127" s="463" t="s">
        <v>491</v>
      </c>
      <c r="D127" s="269" t="s">
        <v>26</v>
      </c>
      <c r="E127" s="258">
        <v>1</v>
      </c>
      <c r="F127" s="208">
        <v>1</v>
      </c>
      <c r="G127" s="209">
        <f t="shared" si="0"/>
        <v>0</v>
      </c>
      <c r="H127" s="210">
        <f t="shared" si="1"/>
        <v>0</v>
      </c>
      <c r="I127" s="211">
        <f t="shared" si="2"/>
        <v>0</v>
      </c>
      <c r="J127" s="210">
        <f t="shared" si="3"/>
        <v>0</v>
      </c>
      <c r="K127" s="212">
        <f t="shared" si="4"/>
        <v>0</v>
      </c>
      <c r="L127" s="213">
        <f t="shared" si="5"/>
        <v>0</v>
      </c>
      <c r="M127" s="204"/>
      <c r="N127" s="214"/>
      <c r="O127" s="214"/>
      <c r="P127" s="50"/>
      <c r="Q127" s="215"/>
      <c r="R127" s="248"/>
      <c r="T127" s="497"/>
    </row>
    <row r="128" spans="1:20" ht="34.799999999999997">
      <c r="A128" s="103">
        <f t="shared" si="44"/>
        <v>112</v>
      </c>
      <c r="B128" s="255"/>
      <c r="C128" s="463" t="s">
        <v>492</v>
      </c>
      <c r="D128" s="269" t="s">
        <v>26</v>
      </c>
      <c r="E128" s="258">
        <v>1</v>
      </c>
      <c r="F128" s="208">
        <v>1</v>
      </c>
      <c r="G128" s="209">
        <f t="shared" si="0"/>
        <v>0</v>
      </c>
      <c r="H128" s="210">
        <f t="shared" si="1"/>
        <v>0</v>
      </c>
      <c r="I128" s="211">
        <f t="shared" si="2"/>
        <v>0</v>
      </c>
      <c r="J128" s="210">
        <f t="shared" si="3"/>
        <v>0</v>
      </c>
      <c r="K128" s="212">
        <f t="shared" si="4"/>
        <v>0</v>
      </c>
      <c r="L128" s="213">
        <f t="shared" si="5"/>
        <v>0</v>
      </c>
      <c r="M128" s="204"/>
      <c r="N128" s="214"/>
      <c r="O128" s="214"/>
      <c r="P128" s="50"/>
      <c r="Q128" s="215"/>
      <c r="R128" s="248"/>
      <c r="T128" s="497"/>
    </row>
    <row r="129" spans="1:20" ht="34.799999999999997">
      <c r="A129" s="103">
        <f t="shared" si="44"/>
        <v>113</v>
      </c>
      <c r="B129" s="255"/>
      <c r="C129" s="463" t="s">
        <v>493</v>
      </c>
      <c r="D129" s="269" t="s">
        <v>26</v>
      </c>
      <c r="E129" s="258">
        <v>1</v>
      </c>
      <c r="F129" s="208">
        <v>1</v>
      </c>
      <c r="G129" s="209">
        <f t="shared" si="0"/>
        <v>0</v>
      </c>
      <c r="H129" s="210">
        <f t="shared" si="1"/>
        <v>0</v>
      </c>
      <c r="I129" s="211">
        <f t="shared" si="2"/>
        <v>0</v>
      </c>
      <c r="J129" s="210">
        <f t="shared" si="3"/>
        <v>0</v>
      </c>
      <c r="K129" s="212">
        <f t="shared" si="4"/>
        <v>0</v>
      </c>
      <c r="L129" s="213">
        <f t="shared" si="5"/>
        <v>0</v>
      </c>
      <c r="M129" s="204"/>
      <c r="N129" s="214"/>
      <c r="O129" s="214"/>
      <c r="P129" s="50"/>
      <c r="Q129" s="215"/>
      <c r="R129" s="248"/>
      <c r="T129" s="497"/>
    </row>
    <row r="130" spans="1:20" ht="17.399999999999999">
      <c r="A130" s="103">
        <f>A129+1</f>
        <v>114</v>
      </c>
      <c r="B130" s="255"/>
      <c r="C130" s="463" t="s">
        <v>797</v>
      </c>
      <c r="D130" s="269" t="s">
        <v>26</v>
      </c>
      <c r="E130" s="258">
        <v>1</v>
      </c>
      <c r="F130" s="208">
        <v>2</v>
      </c>
      <c r="G130" s="209">
        <f t="shared" ref="G130:G135" si="45">N130/$K$4</f>
        <v>0</v>
      </c>
      <c r="H130" s="210">
        <f t="shared" ref="H130:H135" si="46">G130*F130</f>
        <v>0</v>
      </c>
      <c r="I130" s="211">
        <f t="shared" ref="I130:I135" si="47">O130/$K$4</f>
        <v>0</v>
      </c>
      <c r="J130" s="210">
        <f t="shared" ref="J130:J135" si="48">I130*F130</f>
        <v>0</v>
      </c>
      <c r="K130" s="212">
        <f t="shared" ref="K130:K135" si="49">H130+J130</f>
        <v>0</v>
      </c>
      <c r="L130" s="213">
        <f t="shared" ref="L130:L135" si="50">K130/F130</f>
        <v>0</v>
      </c>
      <c r="M130" s="204"/>
      <c r="N130" s="214"/>
      <c r="O130" s="214"/>
      <c r="P130" s="50"/>
      <c r="Q130" s="215"/>
      <c r="R130" s="248"/>
    </row>
    <row r="131" spans="1:20" ht="17.399999999999999">
      <c r="A131" s="103">
        <f t="shared" si="44"/>
        <v>115</v>
      </c>
      <c r="B131" s="255"/>
      <c r="C131" s="499" t="s">
        <v>798</v>
      </c>
      <c r="D131" s="269" t="s">
        <v>26</v>
      </c>
      <c r="E131" s="258">
        <v>1</v>
      </c>
      <c r="F131" s="208">
        <v>6</v>
      </c>
      <c r="G131" s="218">
        <f t="shared" si="45"/>
        <v>0</v>
      </c>
      <c r="H131" s="210">
        <f t="shared" si="46"/>
        <v>0</v>
      </c>
      <c r="I131" s="211">
        <f t="shared" si="47"/>
        <v>0</v>
      </c>
      <c r="J131" s="210">
        <f t="shared" si="48"/>
        <v>0</v>
      </c>
      <c r="K131" s="212">
        <f t="shared" si="49"/>
        <v>0</v>
      </c>
      <c r="L131" s="213">
        <f t="shared" si="50"/>
        <v>0</v>
      </c>
      <c r="M131" s="204"/>
      <c r="N131" s="214"/>
      <c r="O131" s="214"/>
      <c r="P131" s="50"/>
      <c r="Q131" s="215"/>
      <c r="R131" s="248"/>
    </row>
    <row r="132" spans="1:20" ht="17.399999999999999">
      <c r="A132" s="103">
        <f t="shared" si="44"/>
        <v>116</v>
      </c>
      <c r="B132" s="255"/>
      <c r="C132" s="463" t="s">
        <v>799</v>
      </c>
      <c r="D132" s="269" t="s">
        <v>26</v>
      </c>
      <c r="E132" s="258">
        <v>1</v>
      </c>
      <c r="F132" s="208">
        <v>2</v>
      </c>
      <c r="G132" s="209">
        <f t="shared" si="45"/>
        <v>0</v>
      </c>
      <c r="H132" s="210">
        <f t="shared" si="46"/>
        <v>0</v>
      </c>
      <c r="I132" s="211">
        <f t="shared" si="47"/>
        <v>0</v>
      </c>
      <c r="J132" s="210">
        <f t="shared" si="48"/>
        <v>0</v>
      </c>
      <c r="K132" s="212">
        <f t="shared" si="49"/>
        <v>0</v>
      </c>
      <c r="L132" s="213">
        <f t="shared" si="50"/>
        <v>0</v>
      </c>
      <c r="M132" s="204"/>
      <c r="N132" s="214"/>
      <c r="O132" s="214"/>
      <c r="P132" s="50"/>
      <c r="Q132" s="215"/>
      <c r="R132" s="248"/>
    </row>
    <row r="133" spans="1:20" ht="17.399999999999999">
      <c r="A133" s="103">
        <f t="shared" si="44"/>
        <v>117</v>
      </c>
      <c r="B133" s="255"/>
      <c r="C133" s="463" t="s">
        <v>800</v>
      </c>
      <c r="D133" s="269" t="s">
        <v>26</v>
      </c>
      <c r="E133" s="258">
        <v>1</v>
      </c>
      <c r="F133" s="208">
        <v>6</v>
      </c>
      <c r="G133" s="209">
        <f t="shared" si="45"/>
        <v>0</v>
      </c>
      <c r="H133" s="210">
        <f t="shared" si="46"/>
        <v>0</v>
      </c>
      <c r="I133" s="211">
        <f t="shared" si="47"/>
        <v>0</v>
      </c>
      <c r="J133" s="210">
        <f t="shared" si="48"/>
        <v>0</v>
      </c>
      <c r="K133" s="212">
        <f t="shared" si="49"/>
        <v>0</v>
      </c>
      <c r="L133" s="213">
        <f t="shared" si="50"/>
        <v>0</v>
      </c>
      <c r="M133" s="204"/>
      <c r="N133" s="214"/>
      <c r="O133" s="214"/>
      <c r="P133" s="50"/>
      <c r="Q133" s="215"/>
      <c r="R133" s="248"/>
    </row>
    <row r="134" spans="1:20" ht="17.399999999999999">
      <c r="A134" s="103">
        <f t="shared" si="44"/>
        <v>118</v>
      </c>
      <c r="B134" s="255"/>
      <c r="C134" s="463" t="s">
        <v>801</v>
      </c>
      <c r="D134" s="269" t="s">
        <v>26</v>
      </c>
      <c r="E134" s="258">
        <v>1</v>
      </c>
      <c r="F134" s="208">
        <v>1</v>
      </c>
      <c r="G134" s="209">
        <f t="shared" si="45"/>
        <v>0</v>
      </c>
      <c r="H134" s="210">
        <f t="shared" si="46"/>
        <v>0</v>
      </c>
      <c r="I134" s="211">
        <f t="shared" si="47"/>
        <v>0</v>
      </c>
      <c r="J134" s="210">
        <f t="shared" si="48"/>
        <v>0</v>
      </c>
      <c r="K134" s="212">
        <f t="shared" si="49"/>
        <v>0</v>
      </c>
      <c r="L134" s="213">
        <f t="shared" si="50"/>
        <v>0</v>
      </c>
      <c r="M134" s="204"/>
      <c r="N134" s="214"/>
      <c r="O134" s="214"/>
      <c r="P134" s="50"/>
      <c r="Q134" s="215"/>
      <c r="R134" s="248"/>
    </row>
    <row r="135" spans="1:20" ht="17.399999999999999">
      <c r="A135" s="103">
        <f t="shared" si="44"/>
        <v>119</v>
      </c>
      <c r="B135" s="255"/>
      <c r="C135" s="463" t="s">
        <v>802</v>
      </c>
      <c r="D135" s="269" t="s">
        <v>26</v>
      </c>
      <c r="E135" s="258">
        <v>1</v>
      </c>
      <c r="F135" s="208">
        <v>1</v>
      </c>
      <c r="G135" s="209">
        <f t="shared" si="45"/>
        <v>0</v>
      </c>
      <c r="H135" s="210">
        <f t="shared" si="46"/>
        <v>0</v>
      </c>
      <c r="I135" s="211">
        <f t="shared" si="47"/>
        <v>0</v>
      </c>
      <c r="J135" s="210">
        <f t="shared" si="48"/>
        <v>0</v>
      </c>
      <c r="K135" s="212">
        <f t="shared" si="49"/>
        <v>0</v>
      </c>
      <c r="L135" s="213">
        <f t="shared" si="50"/>
        <v>0</v>
      </c>
      <c r="M135" s="204"/>
      <c r="N135" s="214"/>
      <c r="O135" s="214"/>
      <c r="P135" s="50"/>
      <c r="Q135" s="215"/>
      <c r="R135" s="248"/>
    </row>
    <row r="136" spans="1:20" ht="17.399999999999999">
      <c r="A136" s="103">
        <f>A135+1</f>
        <v>120</v>
      </c>
      <c r="B136" s="255"/>
      <c r="C136" s="271" t="s">
        <v>494</v>
      </c>
      <c r="D136" s="269" t="s">
        <v>26</v>
      </c>
      <c r="E136" s="258">
        <v>1</v>
      </c>
      <c r="F136" s="208">
        <v>1</v>
      </c>
      <c r="G136" s="209">
        <f t="shared" si="0"/>
        <v>0</v>
      </c>
      <c r="H136" s="210">
        <f t="shared" si="1"/>
        <v>0</v>
      </c>
      <c r="I136" s="211">
        <f t="shared" si="2"/>
        <v>0</v>
      </c>
      <c r="J136" s="210">
        <f t="shared" si="3"/>
        <v>0</v>
      </c>
      <c r="K136" s="212">
        <f t="shared" si="4"/>
        <v>0</v>
      </c>
      <c r="L136" s="213">
        <f t="shared" si="5"/>
        <v>0</v>
      </c>
      <c r="M136" s="204"/>
      <c r="N136" s="214"/>
      <c r="O136" s="214"/>
      <c r="P136" s="50"/>
      <c r="Q136" s="215"/>
      <c r="R136" s="248"/>
    </row>
    <row r="137" spans="1:20" ht="17.399999999999999">
      <c r="A137" s="103">
        <f t="shared" si="44"/>
        <v>121</v>
      </c>
      <c r="B137" s="255"/>
      <c r="C137" s="464" t="s">
        <v>495</v>
      </c>
      <c r="D137" s="269" t="s">
        <v>26</v>
      </c>
      <c r="E137" s="258">
        <v>1</v>
      </c>
      <c r="F137" s="208">
        <v>1</v>
      </c>
      <c r="G137" s="218">
        <f t="shared" si="0"/>
        <v>0</v>
      </c>
      <c r="H137" s="210">
        <f t="shared" si="1"/>
        <v>0</v>
      </c>
      <c r="I137" s="211">
        <f t="shared" si="2"/>
        <v>0</v>
      </c>
      <c r="J137" s="210">
        <f t="shared" si="3"/>
        <v>0</v>
      </c>
      <c r="K137" s="212">
        <f t="shared" si="4"/>
        <v>0</v>
      </c>
      <c r="L137" s="213">
        <f t="shared" si="5"/>
        <v>0</v>
      </c>
      <c r="M137" s="204"/>
      <c r="N137" s="214"/>
      <c r="O137" s="214"/>
      <c r="P137" s="50"/>
      <c r="Q137" s="215"/>
      <c r="R137" s="248"/>
    </row>
    <row r="138" spans="1:20" ht="17.399999999999999">
      <c r="A138" s="103">
        <f t="shared" si="44"/>
        <v>122</v>
      </c>
      <c r="B138" s="255"/>
      <c r="C138" s="271" t="s">
        <v>496</v>
      </c>
      <c r="D138" s="269" t="s">
        <v>26</v>
      </c>
      <c r="E138" s="258">
        <v>1</v>
      </c>
      <c r="F138" s="208">
        <v>1</v>
      </c>
      <c r="G138" s="209">
        <f t="shared" si="0"/>
        <v>0</v>
      </c>
      <c r="H138" s="210">
        <f t="shared" si="1"/>
        <v>0</v>
      </c>
      <c r="I138" s="211">
        <f t="shared" si="2"/>
        <v>0</v>
      </c>
      <c r="J138" s="210">
        <f t="shared" si="3"/>
        <v>0</v>
      </c>
      <c r="K138" s="212">
        <f t="shared" si="4"/>
        <v>0</v>
      </c>
      <c r="L138" s="213">
        <f t="shared" si="5"/>
        <v>0</v>
      </c>
      <c r="M138" s="204"/>
      <c r="N138" s="214"/>
      <c r="O138" s="214"/>
      <c r="P138" s="50"/>
      <c r="Q138" s="215"/>
      <c r="R138" s="248"/>
    </row>
    <row r="139" spans="1:20" ht="17.399999999999999">
      <c r="A139" s="103">
        <f t="shared" si="44"/>
        <v>123</v>
      </c>
      <c r="B139" s="255"/>
      <c r="C139" s="271" t="s">
        <v>497</v>
      </c>
      <c r="D139" s="269" t="s">
        <v>26</v>
      </c>
      <c r="E139" s="258">
        <v>1</v>
      </c>
      <c r="F139" s="208">
        <v>1</v>
      </c>
      <c r="G139" s="209">
        <f t="shared" si="0"/>
        <v>0</v>
      </c>
      <c r="H139" s="210">
        <f t="shared" si="1"/>
        <v>0</v>
      </c>
      <c r="I139" s="211">
        <f t="shared" si="2"/>
        <v>0</v>
      </c>
      <c r="J139" s="210">
        <f t="shared" si="3"/>
        <v>0</v>
      </c>
      <c r="K139" s="212">
        <f t="shared" si="4"/>
        <v>0</v>
      </c>
      <c r="L139" s="213">
        <f t="shared" si="5"/>
        <v>0</v>
      </c>
      <c r="M139" s="204"/>
      <c r="N139" s="214"/>
      <c r="O139" s="214"/>
      <c r="P139" s="50"/>
      <c r="Q139" s="215"/>
      <c r="R139" s="248"/>
    </row>
    <row r="140" spans="1:20" ht="17.399999999999999">
      <c r="A140" s="103">
        <f t="shared" si="44"/>
        <v>124</v>
      </c>
      <c r="B140" s="255"/>
      <c r="C140" s="271" t="s">
        <v>498</v>
      </c>
      <c r="D140" s="269" t="s">
        <v>26</v>
      </c>
      <c r="E140" s="258">
        <v>1</v>
      </c>
      <c r="F140" s="208">
        <v>1</v>
      </c>
      <c r="G140" s="209">
        <f t="shared" si="0"/>
        <v>0</v>
      </c>
      <c r="H140" s="210">
        <f t="shared" si="1"/>
        <v>0</v>
      </c>
      <c r="I140" s="211">
        <f t="shared" si="2"/>
        <v>0</v>
      </c>
      <c r="J140" s="210">
        <f t="shared" si="3"/>
        <v>0</v>
      </c>
      <c r="K140" s="212">
        <f t="shared" si="4"/>
        <v>0</v>
      </c>
      <c r="L140" s="213">
        <f t="shared" si="5"/>
        <v>0</v>
      </c>
      <c r="M140" s="204"/>
      <c r="N140" s="214"/>
      <c r="O140" s="214"/>
      <c r="P140" s="50"/>
      <c r="Q140" s="215"/>
      <c r="R140" s="248"/>
    </row>
    <row r="141" spans="1:20" ht="17.399999999999999">
      <c r="A141" s="103">
        <f t="shared" si="44"/>
        <v>125</v>
      </c>
      <c r="B141" s="255"/>
      <c r="C141" s="271" t="s">
        <v>499</v>
      </c>
      <c r="D141" s="269" t="s">
        <v>26</v>
      </c>
      <c r="E141" s="258">
        <v>1</v>
      </c>
      <c r="F141" s="208">
        <v>1</v>
      </c>
      <c r="G141" s="209">
        <f t="shared" si="0"/>
        <v>0</v>
      </c>
      <c r="H141" s="210">
        <f t="shared" si="1"/>
        <v>0</v>
      </c>
      <c r="I141" s="211">
        <f t="shared" si="2"/>
        <v>0</v>
      </c>
      <c r="J141" s="210">
        <f t="shared" si="3"/>
        <v>0</v>
      </c>
      <c r="K141" s="212">
        <f t="shared" si="4"/>
        <v>0</v>
      </c>
      <c r="L141" s="213">
        <f t="shared" si="5"/>
        <v>0</v>
      </c>
      <c r="M141" s="204"/>
      <c r="N141" s="214"/>
      <c r="O141" s="214"/>
      <c r="P141" s="50"/>
      <c r="Q141" s="215"/>
      <c r="R141" s="248"/>
    </row>
    <row r="142" spans="1:20" ht="17.399999999999999">
      <c r="A142" s="103">
        <f t="shared" si="44"/>
        <v>126</v>
      </c>
      <c r="B142" s="255"/>
      <c r="C142" s="271" t="s">
        <v>500</v>
      </c>
      <c r="D142" s="269" t="s">
        <v>26</v>
      </c>
      <c r="E142" s="258">
        <v>1</v>
      </c>
      <c r="F142" s="208">
        <v>1</v>
      </c>
      <c r="G142" s="209">
        <f t="shared" si="0"/>
        <v>0</v>
      </c>
      <c r="H142" s="210">
        <f t="shared" si="1"/>
        <v>0</v>
      </c>
      <c r="I142" s="211">
        <f t="shared" si="2"/>
        <v>0</v>
      </c>
      <c r="J142" s="210">
        <f t="shared" si="3"/>
        <v>0</v>
      </c>
      <c r="K142" s="212">
        <f t="shared" si="4"/>
        <v>0</v>
      </c>
      <c r="L142" s="213">
        <f t="shared" si="5"/>
        <v>0</v>
      </c>
      <c r="M142" s="204"/>
      <c r="N142" s="214"/>
      <c r="O142" s="214"/>
      <c r="P142" s="50"/>
      <c r="Q142" s="215"/>
      <c r="R142" s="248"/>
    </row>
    <row r="143" spans="1:20" ht="17.399999999999999">
      <c r="A143" s="103">
        <f t="shared" si="44"/>
        <v>127</v>
      </c>
      <c r="B143" s="255"/>
      <c r="C143" s="271" t="s">
        <v>501</v>
      </c>
      <c r="D143" s="269" t="s">
        <v>26</v>
      </c>
      <c r="E143" s="258">
        <v>1</v>
      </c>
      <c r="F143" s="208">
        <v>1</v>
      </c>
      <c r="G143" s="218">
        <f t="shared" si="0"/>
        <v>0</v>
      </c>
      <c r="H143" s="210">
        <f t="shared" si="1"/>
        <v>0</v>
      </c>
      <c r="I143" s="211">
        <f t="shared" si="2"/>
        <v>0</v>
      </c>
      <c r="J143" s="210">
        <f t="shared" si="3"/>
        <v>0</v>
      </c>
      <c r="K143" s="212">
        <f t="shared" si="4"/>
        <v>0</v>
      </c>
      <c r="L143" s="213">
        <f t="shared" si="5"/>
        <v>0</v>
      </c>
      <c r="M143" s="204"/>
      <c r="N143" s="214"/>
      <c r="O143" s="214"/>
      <c r="P143" s="50"/>
      <c r="Q143" s="215"/>
      <c r="R143" s="248"/>
    </row>
    <row r="144" spans="1:20" ht="17.399999999999999">
      <c r="A144" s="103">
        <f t="shared" si="44"/>
        <v>128</v>
      </c>
      <c r="B144" s="255"/>
      <c r="C144" s="271" t="s">
        <v>502</v>
      </c>
      <c r="D144" s="269" t="s">
        <v>26</v>
      </c>
      <c r="E144" s="258">
        <v>1</v>
      </c>
      <c r="F144" s="208">
        <v>1</v>
      </c>
      <c r="G144" s="209">
        <f t="shared" si="0"/>
        <v>0</v>
      </c>
      <c r="H144" s="210">
        <f t="shared" si="1"/>
        <v>0</v>
      </c>
      <c r="I144" s="211">
        <f t="shared" si="2"/>
        <v>0</v>
      </c>
      <c r="J144" s="210">
        <f t="shared" si="3"/>
        <v>0</v>
      </c>
      <c r="K144" s="212">
        <f t="shared" si="4"/>
        <v>0</v>
      </c>
      <c r="L144" s="213">
        <f t="shared" si="5"/>
        <v>0</v>
      </c>
      <c r="M144" s="204"/>
      <c r="N144" s="214"/>
      <c r="O144" s="214"/>
      <c r="P144" s="50"/>
      <c r="Q144" s="215"/>
      <c r="R144" s="248"/>
    </row>
    <row r="145" spans="1:18" ht="17.399999999999999">
      <c r="A145" s="103">
        <f t="shared" si="44"/>
        <v>129</v>
      </c>
      <c r="B145" s="255"/>
      <c r="C145" s="271" t="s">
        <v>503</v>
      </c>
      <c r="D145" s="269" t="s">
        <v>26</v>
      </c>
      <c r="E145" s="258">
        <v>1</v>
      </c>
      <c r="F145" s="208">
        <v>1</v>
      </c>
      <c r="G145" s="209">
        <f t="shared" si="0"/>
        <v>0</v>
      </c>
      <c r="H145" s="210">
        <f t="shared" si="1"/>
        <v>0</v>
      </c>
      <c r="I145" s="211">
        <f t="shared" si="2"/>
        <v>0</v>
      </c>
      <c r="J145" s="210">
        <f t="shared" si="3"/>
        <v>0</v>
      </c>
      <c r="K145" s="212">
        <f t="shared" si="4"/>
        <v>0</v>
      </c>
      <c r="L145" s="213">
        <f t="shared" si="5"/>
        <v>0</v>
      </c>
      <c r="M145" s="204"/>
      <c r="N145" s="214"/>
      <c r="O145" s="214"/>
      <c r="P145" s="50"/>
      <c r="Q145" s="215"/>
      <c r="R145" s="248"/>
    </row>
    <row r="146" spans="1:18" ht="17.399999999999999">
      <c r="A146" s="103">
        <f t="shared" si="44"/>
        <v>130</v>
      </c>
      <c r="B146" s="255"/>
      <c r="C146" s="271" t="s">
        <v>504</v>
      </c>
      <c r="D146" s="269" t="s">
        <v>26</v>
      </c>
      <c r="E146" s="258">
        <v>1</v>
      </c>
      <c r="F146" s="208">
        <v>1</v>
      </c>
      <c r="G146" s="209">
        <f t="shared" si="0"/>
        <v>0</v>
      </c>
      <c r="H146" s="210">
        <f t="shared" si="1"/>
        <v>0</v>
      </c>
      <c r="I146" s="211">
        <f t="shared" si="2"/>
        <v>0</v>
      </c>
      <c r="J146" s="210">
        <f t="shared" si="3"/>
        <v>0</v>
      </c>
      <c r="K146" s="212">
        <f t="shared" si="4"/>
        <v>0</v>
      </c>
      <c r="L146" s="213">
        <f t="shared" si="5"/>
        <v>0</v>
      </c>
      <c r="M146" s="204"/>
      <c r="N146" s="214"/>
      <c r="O146" s="214"/>
      <c r="P146" s="50"/>
      <c r="Q146" s="215"/>
      <c r="R146" s="248"/>
    </row>
    <row r="147" spans="1:18" ht="17.399999999999999">
      <c r="A147" s="103">
        <f t="shared" si="44"/>
        <v>131</v>
      </c>
      <c r="B147" s="255"/>
      <c r="C147" s="271" t="s">
        <v>505</v>
      </c>
      <c r="D147" s="269" t="s">
        <v>26</v>
      </c>
      <c r="E147" s="258">
        <v>1</v>
      </c>
      <c r="F147" s="208">
        <v>1</v>
      </c>
      <c r="G147" s="209">
        <f t="shared" si="0"/>
        <v>0</v>
      </c>
      <c r="H147" s="210">
        <f t="shared" si="1"/>
        <v>0</v>
      </c>
      <c r="I147" s="211">
        <f t="shared" si="2"/>
        <v>0</v>
      </c>
      <c r="J147" s="210">
        <f t="shared" si="3"/>
        <v>0</v>
      </c>
      <c r="K147" s="212">
        <f t="shared" si="4"/>
        <v>0</v>
      </c>
      <c r="L147" s="213">
        <f t="shared" si="5"/>
        <v>0</v>
      </c>
      <c r="M147" s="204"/>
      <c r="N147" s="214"/>
      <c r="O147" s="214"/>
      <c r="P147" s="50"/>
      <c r="Q147" s="215"/>
      <c r="R147" s="248"/>
    </row>
    <row r="148" spans="1:18" ht="17.399999999999999">
      <c r="A148" s="103">
        <f t="shared" si="44"/>
        <v>132</v>
      </c>
      <c r="B148" s="255"/>
      <c r="C148" s="271" t="s">
        <v>506</v>
      </c>
      <c r="D148" s="269" t="s">
        <v>26</v>
      </c>
      <c r="E148" s="258">
        <v>1</v>
      </c>
      <c r="F148" s="208">
        <v>1</v>
      </c>
      <c r="G148" s="209">
        <f t="shared" si="0"/>
        <v>0</v>
      </c>
      <c r="H148" s="210">
        <f t="shared" si="1"/>
        <v>0</v>
      </c>
      <c r="I148" s="211">
        <f t="shared" si="2"/>
        <v>0</v>
      </c>
      <c r="J148" s="210">
        <f t="shared" si="3"/>
        <v>0</v>
      </c>
      <c r="K148" s="212">
        <f t="shared" si="4"/>
        <v>0</v>
      </c>
      <c r="L148" s="213">
        <f t="shared" si="5"/>
        <v>0</v>
      </c>
      <c r="M148" s="204"/>
      <c r="N148" s="214"/>
      <c r="O148" s="214"/>
      <c r="P148" s="50"/>
      <c r="Q148" s="215"/>
      <c r="R148" s="248"/>
    </row>
    <row r="149" spans="1:18" ht="17.399999999999999">
      <c r="A149" s="103">
        <f t="shared" si="44"/>
        <v>133</v>
      </c>
      <c r="B149" s="255"/>
      <c r="C149" s="271" t="s">
        <v>507</v>
      </c>
      <c r="D149" s="269" t="s">
        <v>26</v>
      </c>
      <c r="E149" s="258">
        <v>1</v>
      </c>
      <c r="F149" s="208">
        <v>1</v>
      </c>
      <c r="G149" s="218">
        <f t="shared" si="0"/>
        <v>0</v>
      </c>
      <c r="H149" s="210">
        <f t="shared" si="1"/>
        <v>0</v>
      </c>
      <c r="I149" s="211">
        <f t="shared" si="2"/>
        <v>0</v>
      </c>
      <c r="J149" s="210">
        <f t="shared" si="3"/>
        <v>0</v>
      </c>
      <c r="K149" s="212">
        <f t="shared" si="4"/>
        <v>0</v>
      </c>
      <c r="L149" s="213">
        <f t="shared" si="5"/>
        <v>0</v>
      </c>
      <c r="M149" s="204"/>
      <c r="N149" s="214"/>
      <c r="O149" s="214"/>
      <c r="P149" s="50"/>
      <c r="Q149" s="215"/>
      <c r="R149" s="248"/>
    </row>
    <row r="150" spans="1:18" ht="17.399999999999999">
      <c r="A150" s="103">
        <f t="shared" si="44"/>
        <v>134</v>
      </c>
      <c r="B150" s="255"/>
      <c r="C150" s="271" t="s">
        <v>508</v>
      </c>
      <c r="D150" s="269" t="s">
        <v>26</v>
      </c>
      <c r="E150" s="258">
        <v>1</v>
      </c>
      <c r="F150" s="208">
        <v>1</v>
      </c>
      <c r="G150" s="209">
        <f t="shared" si="0"/>
        <v>0</v>
      </c>
      <c r="H150" s="210">
        <f t="shared" si="1"/>
        <v>0</v>
      </c>
      <c r="I150" s="211">
        <f t="shared" si="2"/>
        <v>0</v>
      </c>
      <c r="J150" s="210">
        <f t="shared" si="3"/>
        <v>0</v>
      </c>
      <c r="K150" s="212">
        <f t="shared" si="4"/>
        <v>0</v>
      </c>
      <c r="L150" s="213">
        <f t="shared" si="5"/>
        <v>0</v>
      </c>
      <c r="M150" s="204"/>
      <c r="N150" s="214"/>
      <c r="O150" s="214"/>
      <c r="P150" s="50"/>
      <c r="Q150" s="215"/>
      <c r="R150" s="248"/>
    </row>
    <row r="151" spans="1:18" ht="17.399999999999999">
      <c r="A151" s="103">
        <f t="shared" si="44"/>
        <v>135</v>
      </c>
      <c r="B151" s="255"/>
      <c r="C151" s="271" t="s">
        <v>509</v>
      </c>
      <c r="D151" s="269" t="s">
        <v>26</v>
      </c>
      <c r="E151" s="258">
        <v>1</v>
      </c>
      <c r="F151" s="208">
        <v>1</v>
      </c>
      <c r="G151" s="209">
        <f t="shared" si="0"/>
        <v>0</v>
      </c>
      <c r="H151" s="210">
        <f t="shared" si="1"/>
        <v>0</v>
      </c>
      <c r="I151" s="211">
        <f t="shared" si="2"/>
        <v>0</v>
      </c>
      <c r="J151" s="210">
        <f t="shared" si="3"/>
        <v>0</v>
      </c>
      <c r="K151" s="212">
        <f t="shared" si="4"/>
        <v>0</v>
      </c>
      <c r="L151" s="213">
        <f t="shared" si="5"/>
        <v>0</v>
      </c>
      <c r="M151" s="204"/>
      <c r="N151" s="214"/>
      <c r="O151" s="214"/>
      <c r="P151" s="50"/>
      <c r="Q151" s="215"/>
      <c r="R151" s="248"/>
    </row>
    <row r="152" spans="1:18" ht="17.399999999999999">
      <c r="A152" s="103">
        <f t="shared" si="44"/>
        <v>136</v>
      </c>
      <c r="B152" s="255"/>
      <c r="C152" s="271" t="s">
        <v>510</v>
      </c>
      <c r="D152" s="269" t="s">
        <v>26</v>
      </c>
      <c r="E152" s="258">
        <v>1</v>
      </c>
      <c r="F152" s="208">
        <v>1</v>
      </c>
      <c r="G152" s="209">
        <f t="shared" si="0"/>
        <v>0</v>
      </c>
      <c r="H152" s="210">
        <f t="shared" si="1"/>
        <v>0</v>
      </c>
      <c r="I152" s="211">
        <f t="shared" si="2"/>
        <v>0</v>
      </c>
      <c r="J152" s="210">
        <f t="shared" si="3"/>
        <v>0</v>
      </c>
      <c r="K152" s="212">
        <f t="shared" si="4"/>
        <v>0</v>
      </c>
      <c r="L152" s="213">
        <f t="shared" si="5"/>
        <v>0</v>
      </c>
      <c r="M152" s="204"/>
      <c r="N152" s="214"/>
      <c r="O152" s="214"/>
      <c r="P152" s="50"/>
      <c r="Q152" s="215"/>
      <c r="R152" s="248"/>
    </row>
    <row r="153" spans="1:18" ht="17.399999999999999">
      <c r="A153" s="103">
        <f t="shared" si="44"/>
        <v>137</v>
      </c>
      <c r="B153" s="255"/>
      <c r="C153" s="463" t="s">
        <v>511</v>
      </c>
      <c r="D153" s="269" t="s">
        <v>26</v>
      </c>
      <c r="E153" s="258">
        <v>1</v>
      </c>
      <c r="F153" s="208">
        <v>1</v>
      </c>
      <c r="G153" s="209">
        <f t="shared" si="0"/>
        <v>0</v>
      </c>
      <c r="H153" s="210">
        <f t="shared" si="1"/>
        <v>0</v>
      </c>
      <c r="I153" s="211">
        <f t="shared" si="2"/>
        <v>0</v>
      </c>
      <c r="J153" s="210">
        <f t="shared" si="3"/>
        <v>0</v>
      </c>
      <c r="K153" s="212">
        <f t="shared" si="4"/>
        <v>0</v>
      </c>
      <c r="L153" s="213">
        <f t="shared" si="5"/>
        <v>0</v>
      </c>
      <c r="M153" s="204"/>
      <c r="N153" s="214"/>
      <c r="O153" s="214"/>
      <c r="P153" s="50"/>
      <c r="Q153" s="215"/>
      <c r="R153" s="248"/>
    </row>
    <row r="154" spans="1:18">
      <c r="A154" s="103">
        <f t="shared" si="44"/>
        <v>138</v>
      </c>
      <c r="B154" s="255"/>
      <c r="C154" s="259" t="s">
        <v>512</v>
      </c>
      <c r="D154" s="261" t="s">
        <v>26</v>
      </c>
      <c r="E154" s="258">
        <v>1</v>
      </c>
      <c r="F154" s="208">
        <v>1</v>
      </c>
      <c r="G154" s="209">
        <f t="shared" ref="G154:G210" si="51">N154/$K$4</f>
        <v>0</v>
      </c>
      <c r="H154" s="210">
        <f t="shared" ref="H154:H210" si="52">G154*F154</f>
        <v>0</v>
      </c>
      <c r="I154" s="211">
        <f t="shared" ref="I154:I210" si="53">O154/$K$4</f>
        <v>0</v>
      </c>
      <c r="J154" s="210">
        <f t="shared" ref="J154:J210" si="54">I154*F154</f>
        <v>0</v>
      </c>
      <c r="K154" s="212">
        <f t="shared" ref="K154:K210" si="55">H154+J154</f>
        <v>0</v>
      </c>
      <c r="L154" s="213">
        <f t="shared" ref="L154:L210" si="56">K154/F154</f>
        <v>0</v>
      </c>
      <c r="M154" s="204"/>
      <c r="N154" s="214"/>
      <c r="O154" s="214"/>
      <c r="P154" s="50"/>
      <c r="Q154" s="215"/>
      <c r="R154" s="248"/>
    </row>
    <row r="155" spans="1:18">
      <c r="A155" s="103">
        <f t="shared" si="44"/>
        <v>139</v>
      </c>
      <c r="B155" s="255"/>
      <c r="C155" s="259" t="s">
        <v>513</v>
      </c>
      <c r="D155" s="262" t="s">
        <v>26</v>
      </c>
      <c r="E155" s="258">
        <v>1</v>
      </c>
      <c r="F155" s="208">
        <v>1</v>
      </c>
      <c r="G155" s="218">
        <f t="shared" si="51"/>
        <v>0</v>
      </c>
      <c r="H155" s="210">
        <f t="shared" si="52"/>
        <v>0</v>
      </c>
      <c r="I155" s="211">
        <f t="shared" si="53"/>
        <v>0</v>
      </c>
      <c r="J155" s="210">
        <f t="shared" si="54"/>
        <v>0</v>
      </c>
      <c r="K155" s="212">
        <f t="shared" si="55"/>
        <v>0</v>
      </c>
      <c r="L155" s="213">
        <f t="shared" si="56"/>
        <v>0</v>
      </c>
      <c r="M155" s="204"/>
      <c r="N155" s="214"/>
      <c r="O155" s="214"/>
      <c r="P155" s="50"/>
      <c r="Q155" s="215"/>
      <c r="R155" s="248"/>
    </row>
    <row r="156" spans="1:18">
      <c r="A156" s="103">
        <f t="shared" si="44"/>
        <v>140</v>
      </c>
      <c r="B156" s="255"/>
      <c r="C156" s="259" t="s">
        <v>514</v>
      </c>
      <c r="D156" s="262" t="s">
        <v>26</v>
      </c>
      <c r="E156" s="258">
        <v>1</v>
      </c>
      <c r="F156" s="208">
        <v>1</v>
      </c>
      <c r="G156" s="218">
        <f t="shared" si="51"/>
        <v>0</v>
      </c>
      <c r="H156" s="210">
        <f t="shared" si="52"/>
        <v>0</v>
      </c>
      <c r="I156" s="211">
        <f t="shared" si="53"/>
        <v>0</v>
      </c>
      <c r="J156" s="210">
        <f t="shared" si="54"/>
        <v>0</v>
      </c>
      <c r="K156" s="212">
        <f t="shared" si="55"/>
        <v>0</v>
      </c>
      <c r="L156" s="213">
        <f t="shared" si="56"/>
        <v>0</v>
      </c>
      <c r="M156" s="204"/>
      <c r="N156" s="214"/>
      <c r="O156" s="214"/>
      <c r="P156" s="50"/>
      <c r="Q156" s="215"/>
      <c r="R156" s="248"/>
    </row>
    <row r="157" spans="1:18">
      <c r="A157" s="103">
        <f t="shared" si="44"/>
        <v>141</v>
      </c>
      <c r="B157" s="255"/>
      <c r="C157" s="259" t="s">
        <v>515</v>
      </c>
      <c r="D157" s="262" t="s">
        <v>26</v>
      </c>
      <c r="E157" s="258">
        <v>1</v>
      </c>
      <c r="F157" s="208">
        <v>1</v>
      </c>
      <c r="G157" s="209">
        <f t="shared" si="51"/>
        <v>0</v>
      </c>
      <c r="H157" s="210">
        <f t="shared" si="52"/>
        <v>0</v>
      </c>
      <c r="I157" s="211">
        <f t="shared" si="53"/>
        <v>0</v>
      </c>
      <c r="J157" s="210">
        <f t="shared" si="54"/>
        <v>0</v>
      </c>
      <c r="K157" s="212">
        <f t="shared" si="55"/>
        <v>0</v>
      </c>
      <c r="L157" s="213">
        <f t="shared" si="56"/>
        <v>0</v>
      </c>
      <c r="M157" s="204"/>
      <c r="N157" s="214"/>
      <c r="O157" s="214"/>
      <c r="P157" s="50"/>
      <c r="Q157" s="215"/>
      <c r="R157" s="248"/>
    </row>
    <row r="158" spans="1:18">
      <c r="A158" s="103">
        <f t="shared" si="44"/>
        <v>142</v>
      </c>
      <c r="B158" s="255"/>
      <c r="C158" s="259" t="s">
        <v>516</v>
      </c>
      <c r="D158" s="262" t="s">
        <v>26</v>
      </c>
      <c r="E158" s="258">
        <v>1</v>
      </c>
      <c r="F158" s="208">
        <v>1</v>
      </c>
      <c r="G158" s="209">
        <f t="shared" si="51"/>
        <v>0</v>
      </c>
      <c r="H158" s="210">
        <f t="shared" si="52"/>
        <v>0</v>
      </c>
      <c r="I158" s="211">
        <f t="shared" si="53"/>
        <v>0</v>
      </c>
      <c r="J158" s="210">
        <f t="shared" si="54"/>
        <v>0</v>
      </c>
      <c r="K158" s="212">
        <f t="shared" si="55"/>
        <v>0</v>
      </c>
      <c r="L158" s="213">
        <f t="shared" si="56"/>
        <v>0</v>
      </c>
      <c r="M158" s="204"/>
      <c r="N158" s="214"/>
      <c r="O158" s="214"/>
      <c r="P158" s="50"/>
      <c r="Q158" s="215"/>
      <c r="R158" s="248"/>
    </row>
    <row r="159" spans="1:18">
      <c r="A159" s="103">
        <f t="shared" si="44"/>
        <v>143</v>
      </c>
      <c r="B159" s="255"/>
      <c r="C159" s="259" t="s">
        <v>517</v>
      </c>
      <c r="D159" s="262" t="s">
        <v>26</v>
      </c>
      <c r="E159" s="258">
        <v>1</v>
      </c>
      <c r="F159" s="208">
        <v>1</v>
      </c>
      <c r="G159" s="209">
        <f t="shared" si="51"/>
        <v>0</v>
      </c>
      <c r="H159" s="210">
        <f t="shared" si="52"/>
        <v>0</v>
      </c>
      <c r="I159" s="211">
        <f t="shared" si="53"/>
        <v>0</v>
      </c>
      <c r="J159" s="210">
        <f t="shared" si="54"/>
        <v>0</v>
      </c>
      <c r="K159" s="212">
        <f t="shared" si="55"/>
        <v>0</v>
      </c>
      <c r="L159" s="213">
        <f t="shared" si="56"/>
        <v>0</v>
      </c>
      <c r="M159" s="204"/>
      <c r="N159" s="214"/>
      <c r="O159" s="214"/>
      <c r="P159" s="50"/>
      <c r="Q159" s="215"/>
      <c r="R159" s="248"/>
    </row>
    <row r="160" spans="1:18">
      <c r="A160" s="103">
        <f t="shared" si="44"/>
        <v>144</v>
      </c>
      <c r="B160" s="255"/>
      <c r="C160" s="259" t="s">
        <v>518</v>
      </c>
      <c r="D160" s="261" t="s">
        <v>26</v>
      </c>
      <c r="E160" s="258">
        <v>1</v>
      </c>
      <c r="F160" s="208">
        <v>1</v>
      </c>
      <c r="G160" s="209">
        <f t="shared" si="51"/>
        <v>0</v>
      </c>
      <c r="H160" s="210">
        <f t="shared" si="52"/>
        <v>0</v>
      </c>
      <c r="I160" s="211">
        <f t="shared" si="53"/>
        <v>0</v>
      </c>
      <c r="J160" s="210">
        <f t="shared" si="54"/>
        <v>0</v>
      </c>
      <c r="K160" s="212">
        <f t="shared" si="55"/>
        <v>0</v>
      </c>
      <c r="L160" s="213">
        <f t="shared" si="56"/>
        <v>0</v>
      </c>
      <c r="M160" s="204"/>
      <c r="N160" s="214"/>
      <c r="O160" s="214"/>
      <c r="P160" s="50"/>
      <c r="Q160" s="215"/>
      <c r="R160" s="248"/>
    </row>
    <row r="161" spans="1:20">
      <c r="A161" s="103">
        <f t="shared" si="44"/>
        <v>145</v>
      </c>
      <c r="B161" s="255"/>
      <c r="C161" s="259" t="s">
        <v>519</v>
      </c>
      <c r="D161" s="261" t="s">
        <v>26</v>
      </c>
      <c r="E161" s="258">
        <v>1</v>
      </c>
      <c r="F161" s="208">
        <v>6</v>
      </c>
      <c r="G161" s="209">
        <f t="shared" si="51"/>
        <v>0</v>
      </c>
      <c r="H161" s="210">
        <f t="shared" si="52"/>
        <v>0</v>
      </c>
      <c r="I161" s="211">
        <f t="shared" si="53"/>
        <v>0</v>
      </c>
      <c r="J161" s="210">
        <f t="shared" si="54"/>
        <v>0</v>
      </c>
      <c r="K161" s="212">
        <f t="shared" si="55"/>
        <v>0</v>
      </c>
      <c r="L161" s="213">
        <f t="shared" si="56"/>
        <v>0</v>
      </c>
      <c r="M161" s="204"/>
      <c r="N161" s="214"/>
      <c r="O161" s="214"/>
      <c r="P161" s="50"/>
      <c r="Q161" s="215"/>
      <c r="R161" s="248"/>
      <c r="T161" s="497"/>
    </row>
    <row r="162" spans="1:20">
      <c r="A162" s="103">
        <f t="shared" si="44"/>
        <v>146</v>
      </c>
      <c r="B162" s="255"/>
      <c r="C162" s="259" t="s">
        <v>520</v>
      </c>
      <c r="D162" s="261" t="s">
        <v>26</v>
      </c>
      <c r="E162" s="258">
        <v>1</v>
      </c>
      <c r="F162" s="208">
        <v>11</v>
      </c>
      <c r="G162" s="209">
        <f t="shared" si="51"/>
        <v>0</v>
      </c>
      <c r="H162" s="210">
        <f t="shared" si="52"/>
        <v>0</v>
      </c>
      <c r="I162" s="211">
        <f t="shared" si="53"/>
        <v>0</v>
      </c>
      <c r="J162" s="210">
        <f t="shared" si="54"/>
        <v>0</v>
      </c>
      <c r="K162" s="212">
        <f t="shared" si="55"/>
        <v>0</v>
      </c>
      <c r="L162" s="213">
        <f t="shared" si="56"/>
        <v>0</v>
      </c>
      <c r="M162" s="204"/>
      <c r="N162" s="214"/>
      <c r="O162" s="214"/>
      <c r="P162" s="50"/>
      <c r="Q162" s="215"/>
      <c r="R162" s="248"/>
      <c r="T162" s="497"/>
    </row>
    <row r="163" spans="1:20">
      <c r="A163" s="103">
        <f t="shared" si="44"/>
        <v>147</v>
      </c>
      <c r="B163" s="255"/>
      <c r="C163" s="259" t="s">
        <v>521</v>
      </c>
      <c r="D163" s="261" t="s">
        <v>26</v>
      </c>
      <c r="E163" s="258">
        <v>1</v>
      </c>
      <c r="F163" s="208">
        <v>3</v>
      </c>
      <c r="G163" s="209">
        <f t="shared" si="51"/>
        <v>0</v>
      </c>
      <c r="H163" s="210">
        <f t="shared" si="52"/>
        <v>0</v>
      </c>
      <c r="I163" s="211">
        <f t="shared" si="53"/>
        <v>0</v>
      </c>
      <c r="J163" s="210">
        <f t="shared" si="54"/>
        <v>0</v>
      </c>
      <c r="K163" s="212">
        <f t="shared" si="55"/>
        <v>0</v>
      </c>
      <c r="L163" s="213">
        <f t="shared" si="56"/>
        <v>0</v>
      </c>
      <c r="M163" s="204"/>
      <c r="N163" s="214"/>
      <c r="O163" s="214"/>
      <c r="P163" s="50"/>
      <c r="Q163" s="215"/>
      <c r="R163" s="248"/>
      <c r="T163" s="497"/>
    </row>
    <row r="164" spans="1:20">
      <c r="A164" s="103">
        <f t="shared" si="44"/>
        <v>148</v>
      </c>
      <c r="B164" s="255"/>
      <c r="C164" s="259" t="s">
        <v>522</v>
      </c>
      <c r="D164" s="261" t="s">
        <v>26</v>
      </c>
      <c r="E164" s="258">
        <v>1</v>
      </c>
      <c r="F164" s="208">
        <v>2</v>
      </c>
      <c r="G164" s="209">
        <f t="shared" si="51"/>
        <v>0</v>
      </c>
      <c r="H164" s="210">
        <f t="shared" si="52"/>
        <v>0</v>
      </c>
      <c r="I164" s="211">
        <f t="shared" si="53"/>
        <v>0</v>
      </c>
      <c r="J164" s="210">
        <f t="shared" si="54"/>
        <v>0</v>
      </c>
      <c r="K164" s="212">
        <f t="shared" si="55"/>
        <v>0</v>
      </c>
      <c r="L164" s="213">
        <f t="shared" si="56"/>
        <v>0</v>
      </c>
      <c r="M164" s="204"/>
      <c r="N164" s="214"/>
      <c r="O164" s="219"/>
      <c r="P164" s="50"/>
      <c r="Q164" s="215"/>
      <c r="R164" s="248"/>
      <c r="T164" s="497"/>
    </row>
    <row r="165" spans="1:20">
      <c r="A165" s="103">
        <f t="shared" si="44"/>
        <v>149</v>
      </c>
      <c r="B165" s="255"/>
      <c r="C165" s="259" t="s">
        <v>523</v>
      </c>
      <c r="D165" s="261" t="s">
        <v>26</v>
      </c>
      <c r="E165" s="258">
        <v>1</v>
      </c>
      <c r="F165" s="208">
        <v>30</v>
      </c>
      <c r="G165" s="209">
        <f t="shared" si="51"/>
        <v>0</v>
      </c>
      <c r="H165" s="210">
        <f t="shared" si="52"/>
        <v>0</v>
      </c>
      <c r="I165" s="211">
        <f t="shared" si="53"/>
        <v>0</v>
      </c>
      <c r="J165" s="210">
        <f t="shared" si="54"/>
        <v>0</v>
      </c>
      <c r="K165" s="212">
        <f t="shared" si="55"/>
        <v>0</v>
      </c>
      <c r="L165" s="213">
        <f t="shared" si="56"/>
        <v>0</v>
      </c>
      <c r="M165" s="204"/>
      <c r="N165" s="214"/>
      <c r="O165" s="214"/>
      <c r="P165" s="50"/>
      <c r="Q165" s="215"/>
      <c r="R165" s="248"/>
      <c r="T165" s="497"/>
    </row>
    <row r="166" spans="1:20">
      <c r="A166" s="103">
        <f t="shared" si="44"/>
        <v>150</v>
      </c>
      <c r="B166" s="255"/>
      <c r="C166" s="259" t="s">
        <v>524</v>
      </c>
      <c r="D166" s="261" t="s">
        <v>26</v>
      </c>
      <c r="E166" s="258">
        <v>1</v>
      </c>
      <c r="F166" s="208">
        <v>57</v>
      </c>
      <c r="G166" s="218">
        <f t="shared" si="51"/>
        <v>0</v>
      </c>
      <c r="H166" s="210">
        <f t="shared" si="52"/>
        <v>0</v>
      </c>
      <c r="I166" s="211">
        <f t="shared" si="53"/>
        <v>0</v>
      </c>
      <c r="J166" s="210">
        <f t="shared" si="54"/>
        <v>0</v>
      </c>
      <c r="K166" s="212">
        <f t="shared" si="55"/>
        <v>0</v>
      </c>
      <c r="L166" s="213">
        <f t="shared" si="56"/>
        <v>0</v>
      </c>
      <c r="M166" s="204"/>
      <c r="N166" s="214"/>
      <c r="O166" s="214"/>
      <c r="P166" s="50"/>
      <c r="Q166" s="215"/>
      <c r="R166" s="248"/>
      <c r="T166" s="497"/>
    </row>
    <row r="167" spans="1:20">
      <c r="A167" s="103">
        <f t="shared" si="44"/>
        <v>151</v>
      </c>
      <c r="B167" s="255"/>
      <c r="C167" s="259" t="s">
        <v>525</v>
      </c>
      <c r="D167" s="261" t="s">
        <v>26</v>
      </c>
      <c r="E167" s="258">
        <v>1</v>
      </c>
      <c r="F167" s="208">
        <v>38</v>
      </c>
      <c r="G167" s="218">
        <f t="shared" si="51"/>
        <v>0</v>
      </c>
      <c r="H167" s="210">
        <f t="shared" si="52"/>
        <v>0</v>
      </c>
      <c r="I167" s="211">
        <f t="shared" si="53"/>
        <v>0</v>
      </c>
      <c r="J167" s="210">
        <f t="shared" si="54"/>
        <v>0</v>
      </c>
      <c r="K167" s="212">
        <f t="shared" si="55"/>
        <v>0</v>
      </c>
      <c r="L167" s="213">
        <f t="shared" si="56"/>
        <v>0</v>
      </c>
      <c r="M167" s="204"/>
      <c r="N167" s="214"/>
      <c r="O167" s="214"/>
      <c r="P167" s="50"/>
      <c r="Q167" s="215"/>
      <c r="R167" s="248"/>
      <c r="T167" s="497"/>
    </row>
    <row r="168" spans="1:20">
      <c r="A168" s="103">
        <f t="shared" si="44"/>
        <v>152</v>
      </c>
      <c r="B168" s="255"/>
      <c r="C168" s="259" t="s">
        <v>526</v>
      </c>
      <c r="D168" s="261" t="s">
        <v>26</v>
      </c>
      <c r="E168" s="258">
        <v>1</v>
      </c>
      <c r="F168" s="208">
        <v>15</v>
      </c>
      <c r="G168" s="209">
        <f t="shared" si="51"/>
        <v>0</v>
      </c>
      <c r="H168" s="210">
        <f t="shared" si="52"/>
        <v>0</v>
      </c>
      <c r="I168" s="211">
        <f t="shared" si="53"/>
        <v>0</v>
      </c>
      <c r="J168" s="210">
        <f t="shared" si="54"/>
        <v>0</v>
      </c>
      <c r="K168" s="212">
        <f t="shared" si="55"/>
        <v>0</v>
      </c>
      <c r="L168" s="213">
        <f t="shared" si="56"/>
        <v>0</v>
      </c>
      <c r="M168" s="204"/>
      <c r="N168" s="214"/>
      <c r="O168" s="214"/>
      <c r="P168" s="50"/>
      <c r="Q168" s="215"/>
      <c r="R168" s="248"/>
      <c r="T168" s="497"/>
    </row>
    <row r="169" spans="1:20">
      <c r="A169" s="103">
        <f t="shared" si="44"/>
        <v>153</v>
      </c>
      <c r="B169" s="255"/>
      <c r="C169" s="259" t="s">
        <v>527</v>
      </c>
      <c r="D169" s="261" t="s">
        <v>26</v>
      </c>
      <c r="E169" s="258">
        <v>1</v>
      </c>
      <c r="F169" s="208">
        <v>10</v>
      </c>
      <c r="G169" s="209">
        <f t="shared" si="51"/>
        <v>0</v>
      </c>
      <c r="H169" s="210">
        <f t="shared" si="52"/>
        <v>0</v>
      </c>
      <c r="I169" s="211">
        <f t="shared" si="53"/>
        <v>0</v>
      </c>
      <c r="J169" s="210">
        <f t="shared" si="54"/>
        <v>0</v>
      </c>
      <c r="K169" s="212">
        <f t="shared" si="55"/>
        <v>0</v>
      </c>
      <c r="L169" s="213">
        <f t="shared" si="56"/>
        <v>0</v>
      </c>
      <c r="M169" s="204"/>
      <c r="N169" s="214"/>
      <c r="O169" s="214"/>
      <c r="P169" s="50"/>
      <c r="Q169" s="215"/>
      <c r="R169" s="248"/>
      <c r="T169" s="497"/>
    </row>
    <row r="170" spans="1:20">
      <c r="A170" s="103">
        <f t="shared" si="44"/>
        <v>154</v>
      </c>
      <c r="B170" s="255"/>
      <c r="C170" s="256" t="s">
        <v>528</v>
      </c>
      <c r="D170" s="261" t="s">
        <v>26</v>
      </c>
      <c r="E170" s="258">
        <v>1</v>
      </c>
      <c r="F170" s="208">
        <v>12</v>
      </c>
      <c r="G170" s="209">
        <f t="shared" si="51"/>
        <v>0</v>
      </c>
      <c r="H170" s="210">
        <f t="shared" si="52"/>
        <v>0</v>
      </c>
      <c r="I170" s="211">
        <f t="shared" si="53"/>
        <v>0</v>
      </c>
      <c r="J170" s="210">
        <f t="shared" si="54"/>
        <v>0</v>
      </c>
      <c r="K170" s="212">
        <f t="shared" si="55"/>
        <v>0</v>
      </c>
      <c r="L170" s="213">
        <f t="shared" si="56"/>
        <v>0</v>
      </c>
      <c r="M170" s="204"/>
      <c r="N170" s="214"/>
      <c r="O170" s="214"/>
      <c r="P170" s="50"/>
      <c r="Q170" s="215"/>
      <c r="R170" s="248"/>
      <c r="T170" s="497"/>
    </row>
    <row r="171" spans="1:20">
      <c r="A171" s="103">
        <f t="shared" si="44"/>
        <v>155</v>
      </c>
      <c r="B171" s="255"/>
      <c r="C171" s="256" t="s">
        <v>529</v>
      </c>
      <c r="D171" s="260" t="s">
        <v>26</v>
      </c>
      <c r="E171" s="258">
        <v>1</v>
      </c>
      <c r="F171" s="208">
        <v>22</v>
      </c>
      <c r="G171" s="209">
        <f t="shared" si="51"/>
        <v>0</v>
      </c>
      <c r="H171" s="210">
        <f t="shared" si="52"/>
        <v>0</v>
      </c>
      <c r="I171" s="211">
        <f t="shared" si="53"/>
        <v>0</v>
      </c>
      <c r="J171" s="210">
        <f t="shared" si="54"/>
        <v>0</v>
      </c>
      <c r="K171" s="212">
        <f t="shared" si="55"/>
        <v>0</v>
      </c>
      <c r="L171" s="213">
        <f t="shared" si="56"/>
        <v>0</v>
      </c>
      <c r="M171" s="204"/>
      <c r="N171" s="214"/>
      <c r="O171" s="214"/>
      <c r="P171" s="50"/>
      <c r="Q171" s="215"/>
      <c r="R171" s="248"/>
      <c r="T171" s="497"/>
    </row>
    <row r="172" spans="1:20">
      <c r="A172" s="103">
        <f t="shared" si="44"/>
        <v>156</v>
      </c>
      <c r="B172" s="255"/>
      <c r="C172" s="256" t="s">
        <v>530</v>
      </c>
      <c r="D172" s="260" t="s">
        <v>26</v>
      </c>
      <c r="E172" s="258">
        <v>1</v>
      </c>
      <c r="F172" s="208">
        <v>6</v>
      </c>
      <c r="G172" s="209">
        <f t="shared" si="51"/>
        <v>0</v>
      </c>
      <c r="H172" s="210">
        <f t="shared" si="52"/>
        <v>0</v>
      </c>
      <c r="I172" s="211">
        <f t="shared" si="53"/>
        <v>0</v>
      </c>
      <c r="J172" s="210">
        <f t="shared" si="54"/>
        <v>0</v>
      </c>
      <c r="K172" s="212">
        <f t="shared" si="55"/>
        <v>0</v>
      </c>
      <c r="L172" s="213">
        <f t="shared" si="56"/>
        <v>0</v>
      </c>
      <c r="M172" s="204"/>
      <c r="N172" s="214"/>
      <c r="O172" s="214"/>
      <c r="P172" s="50"/>
      <c r="Q172" s="215"/>
      <c r="R172" s="248"/>
      <c r="T172" s="497"/>
    </row>
    <row r="173" spans="1:20">
      <c r="A173" s="103">
        <f t="shared" si="44"/>
        <v>157</v>
      </c>
      <c r="B173" s="255"/>
      <c r="C173" s="259" t="s">
        <v>531</v>
      </c>
      <c r="D173" s="260" t="s">
        <v>26</v>
      </c>
      <c r="E173" s="258">
        <v>1</v>
      </c>
      <c r="F173" s="208">
        <v>4</v>
      </c>
      <c r="G173" s="218">
        <f t="shared" si="51"/>
        <v>0</v>
      </c>
      <c r="H173" s="210">
        <f t="shared" si="52"/>
        <v>0</v>
      </c>
      <c r="I173" s="211">
        <f t="shared" si="53"/>
        <v>0</v>
      </c>
      <c r="J173" s="210">
        <f t="shared" si="54"/>
        <v>0</v>
      </c>
      <c r="K173" s="212">
        <f t="shared" si="55"/>
        <v>0</v>
      </c>
      <c r="L173" s="213">
        <f t="shared" si="56"/>
        <v>0</v>
      </c>
      <c r="M173" s="204"/>
      <c r="N173" s="214"/>
      <c r="O173" s="214"/>
      <c r="P173" s="50"/>
      <c r="Q173" s="215"/>
      <c r="R173" s="248"/>
      <c r="T173" s="497"/>
    </row>
    <row r="174" spans="1:20">
      <c r="A174" s="103">
        <f t="shared" si="44"/>
        <v>158</v>
      </c>
      <c r="B174" s="255"/>
      <c r="C174" s="259" t="s">
        <v>532</v>
      </c>
      <c r="D174" s="261" t="s">
        <v>26</v>
      </c>
      <c r="E174" s="258">
        <v>1</v>
      </c>
      <c r="F174" s="208">
        <v>66</v>
      </c>
      <c r="G174" s="209">
        <f t="shared" si="51"/>
        <v>0</v>
      </c>
      <c r="H174" s="210">
        <f t="shared" si="52"/>
        <v>0</v>
      </c>
      <c r="I174" s="211">
        <f t="shared" si="53"/>
        <v>0</v>
      </c>
      <c r="J174" s="210">
        <f t="shared" si="54"/>
        <v>0</v>
      </c>
      <c r="K174" s="212">
        <f t="shared" si="55"/>
        <v>0</v>
      </c>
      <c r="L174" s="213">
        <f t="shared" si="56"/>
        <v>0</v>
      </c>
      <c r="M174" s="204"/>
      <c r="N174" s="214"/>
      <c r="O174" s="214"/>
      <c r="P174" s="50"/>
      <c r="Q174" s="215"/>
      <c r="R174" s="248"/>
      <c r="T174" s="497"/>
    </row>
    <row r="175" spans="1:20">
      <c r="A175" s="103">
        <f t="shared" si="44"/>
        <v>159</v>
      </c>
      <c r="B175" s="255"/>
      <c r="C175" s="259" t="s">
        <v>533</v>
      </c>
      <c r="D175" s="261" t="s">
        <v>26</v>
      </c>
      <c r="E175" s="258">
        <v>1</v>
      </c>
      <c r="F175" s="208">
        <v>44</v>
      </c>
      <c r="G175" s="209">
        <f t="shared" si="51"/>
        <v>0</v>
      </c>
      <c r="H175" s="210">
        <f t="shared" si="52"/>
        <v>0</v>
      </c>
      <c r="I175" s="211">
        <f t="shared" si="53"/>
        <v>0</v>
      </c>
      <c r="J175" s="210">
        <f t="shared" si="54"/>
        <v>0</v>
      </c>
      <c r="K175" s="212">
        <f t="shared" si="55"/>
        <v>0</v>
      </c>
      <c r="L175" s="213">
        <f t="shared" si="56"/>
        <v>0</v>
      </c>
      <c r="M175" s="204"/>
      <c r="N175" s="214"/>
      <c r="O175" s="214"/>
      <c r="P175" s="50"/>
      <c r="Q175" s="215"/>
      <c r="R175" s="248"/>
      <c r="T175" s="497"/>
    </row>
    <row r="176" spans="1:20" ht="45">
      <c r="A176" s="103">
        <f t="shared" si="44"/>
        <v>160</v>
      </c>
      <c r="B176" s="255"/>
      <c r="C176" s="259" t="s">
        <v>534</v>
      </c>
      <c r="D176" s="261" t="s">
        <v>366</v>
      </c>
      <c r="E176" s="258">
        <v>1</v>
      </c>
      <c r="F176" s="270">
        <v>54</v>
      </c>
      <c r="G176" s="209">
        <f t="shared" si="51"/>
        <v>0</v>
      </c>
      <c r="H176" s="210">
        <f t="shared" si="52"/>
        <v>0</v>
      </c>
      <c r="I176" s="211">
        <f t="shared" si="53"/>
        <v>0</v>
      </c>
      <c r="J176" s="210">
        <f t="shared" si="54"/>
        <v>0</v>
      </c>
      <c r="K176" s="212">
        <f t="shared" si="55"/>
        <v>0</v>
      </c>
      <c r="L176" s="213">
        <f t="shared" si="56"/>
        <v>0</v>
      </c>
      <c r="M176" s="204"/>
      <c r="N176" s="214"/>
      <c r="O176" s="214"/>
      <c r="P176" s="50"/>
      <c r="Q176" s="481"/>
      <c r="R176" s="486"/>
      <c r="T176" s="497"/>
    </row>
    <row r="177" spans="1:20" ht="30">
      <c r="A177" s="103">
        <f t="shared" si="44"/>
        <v>161</v>
      </c>
      <c r="B177" s="255"/>
      <c r="C177" s="259" t="s">
        <v>535</v>
      </c>
      <c r="D177" s="261" t="s">
        <v>366</v>
      </c>
      <c r="E177" s="258">
        <v>1</v>
      </c>
      <c r="F177" s="208">
        <v>1</v>
      </c>
      <c r="G177" s="209">
        <f t="shared" si="51"/>
        <v>0</v>
      </c>
      <c r="H177" s="210">
        <f t="shared" si="52"/>
        <v>0</v>
      </c>
      <c r="I177" s="211">
        <f t="shared" si="53"/>
        <v>0</v>
      </c>
      <c r="J177" s="210">
        <f t="shared" si="54"/>
        <v>0</v>
      </c>
      <c r="K177" s="212">
        <f t="shared" si="55"/>
        <v>0</v>
      </c>
      <c r="L177" s="213">
        <f t="shared" si="56"/>
        <v>0</v>
      </c>
      <c r="M177" s="204"/>
      <c r="N177" s="214"/>
      <c r="O177" s="214"/>
      <c r="P177" s="50"/>
      <c r="Q177" s="215"/>
      <c r="R177" s="248"/>
      <c r="T177" s="497"/>
    </row>
    <row r="178" spans="1:20" ht="30">
      <c r="A178" s="103">
        <f t="shared" si="44"/>
        <v>162</v>
      </c>
      <c r="B178" s="255"/>
      <c r="C178" s="256" t="s">
        <v>536</v>
      </c>
      <c r="D178" s="261" t="s">
        <v>366</v>
      </c>
      <c r="E178" s="258">
        <v>1</v>
      </c>
      <c r="F178" s="208">
        <v>1</v>
      </c>
      <c r="G178" s="209">
        <f t="shared" si="51"/>
        <v>0</v>
      </c>
      <c r="H178" s="210">
        <f t="shared" si="52"/>
        <v>0</v>
      </c>
      <c r="I178" s="211">
        <f t="shared" si="53"/>
        <v>0</v>
      </c>
      <c r="J178" s="210">
        <f t="shared" si="54"/>
        <v>0</v>
      </c>
      <c r="K178" s="212">
        <f t="shared" si="55"/>
        <v>0</v>
      </c>
      <c r="L178" s="213">
        <f t="shared" si="56"/>
        <v>0</v>
      </c>
      <c r="M178" s="204"/>
      <c r="N178" s="214"/>
      <c r="O178" s="214"/>
      <c r="P178" s="50"/>
      <c r="Q178" s="215"/>
      <c r="R178" s="248"/>
      <c r="T178" s="497"/>
    </row>
    <row r="179" spans="1:20">
      <c r="A179" s="103">
        <f t="shared" si="44"/>
        <v>163</v>
      </c>
      <c r="B179" s="255"/>
      <c r="C179" s="259" t="s">
        <v>537</v>
      </c>
      <c r="D179" s="260" t="s">
        <v>398</v>
      </c>
      <c r="E179" s="258">
        <v>1</v>
      </c>
      <c r="F179" s="208">
        <v>2</v>
      </c>
      <c r="G179" s="218">
        <f t="shared" si="51"/>
        <v>0</v>
      </c>
      <c r="H179" s="210">
        <f t="shared" si="52"/>
        <v>0</v>
      </c>
      <c r="I179" s="211">
        <f t="shared" si="53"/>
        <v>0</v>
      </c>
      <c r="J179" s="210">
        <f t="shared" si="54"/>
        <v>0</v>
      </c>
      <c r="K179" s="212">
        <f t="shared" si="55"/>
        <v>0</v>
      </c>
      <c r="L179" s="213">
        <f t="shared" si="56"/>
        <v>0</v>
      </c>
      <c r="M179" s="204"/>
      <c r="N179" s="214"/>
      <c r="O179" s="214"/>
      <c r="P179" s="50"/>
      <c r="Q179" s="215"/>
      <c r="R179" s="248"/>
      <c r="T179" s="497"/>
    </row>
    <row r="180" spans="1:20">
      <c r="A180" s="103">
        <f t="shared" si="44"/>
        <v>164</v>
      </c>
      <c r="B180" s="255"/>
      <c r="C180" s="267" t="s">
        <v>538</v>
      </c>
      <c r="D180" s="261" t="s">
        <v>398</v>
      </c>
      <c r="E180" s="258">
        <v>1</v>
      </c>
      <c r="F180" s="208">
        <v>22</v>
      </c>
      <c r="G180" s="209">
        <f t="shared" si="51"/>
        <v>0</v>
      </c>
      <c r="H180" s="210">
        <f t="shared" si="52"/>
        <v>0</v>
      </c>
      <c r="I180" s="211">
        <f t="shared" si="53"/>
        <v>0</v>
      </c>
      <c r="J180" s="210">
        <f t="shared" si="54"/>
        <v>0</v>
      </c>
      <c r="K180" s="212">
        <f t="shared" si="55"/>
        <v>0</v>
      </c>
      <c r="L180" s="213">
        <f t="shared" si="56"/>
        <v>0</v>
      </c>
      <c r="M180" s="204"/>
      <c r="N180" s="214"/>
      <c r="O180" s="214"/>
      <c r="P180" s="50"/>
      <c r="Q180" s="215"/>
      <c r="R180" s="248"/>
      <c r="T180" s="497"/>
    </row>
    <row r="181" spans="1:20">
      <c r="A181" s="103">
        <f t="shared" si="44"/>
        <v>165</v>
      </c>
      <c r="B181" s="255"/>
      <c r="C181" s="259" t="s">
        <v>539</v>
      </c>
      <c r="D181" s="261" t="s">
        <v>398</v>
      </c>
      <c r="E181" s="258">
        <v>1</v>
      </c>
      <c r="F181" s="208">
        <v>2</v>
      </c>
      <c r="G181" s="209">
        <f t="shared" si="51"/>
        <v>0</v>
      </c>
      <c r="H181" s="210">
        <f t="shared" si="52"/>
        <v>0</v>
      </c>
      <c r="I181" s="211">
        <f t="shared" si="53"/>
        <v>0</v>
      </c>
      <c r="J181" s="210">
        <f t="shared" si="54"/>
        <v>0</v>
      </c>
      <c r="K181" s="212">
        <f t="shared" si="55"/>
        <v>0</v>
      </c>
      <c r="L181" s="213">
        <f t="shared" si="56"/>
        <v>0</v>
      </c>
      <c r="M181" s="204"/>
      <c r="N181" s="214"/>
      <c r="O181" s="214"/>
      <c r="P181" s="50"/>
      <c r="Q181" s="215"/>
      <c r="R181" s="248"/>
      <c r="T181" s="497"/>
    </row>
    <row r="182" spans="1:20">
      <c r="A182" s="103">
        <f t="shared" ref="A182:A210" si="57">A181+1</f>
        <v>166</v>
      </c>
      <c r="B182" s="255"/>
      <c r="C182" s="256" t="s">
        <v>540</v>
      </c>
      <c r="D182" s="261" t="s">
        <v>398</v>
      </c>
      <c r="E182" s="258">
        <v>1</v>
      </c>
      <c r="F182" s="208">
        <v>26</v>
      </c>
      <c r="G182" s="209">
        <f t="shared" si="51"/>
        <v>0</v>
      </c>
      <c r="H182" s="210">
        <f t="shared" si="52"/>
        <v>0</v>
      </c>
      <c r="I182" s="211">
        <f t="shared" si="53"/>
        <v>0</v>
      </c>
      <c r="J182" s="210">
        <f t="shared" si="54"/>
        <v>0</v>
      </c>
      <c r="K182" s="212">
        <f t="shared" si="55"/>
        <v>0</v>
      </c>
      <c r="L182" s="213">
        <f t="shared" si="56"/>
        <v>0</v>
      </c>
      <c r="M182" s="204"/>
      <c r="N182" s="214"/>
      <c r="O182" s="214"/>
      <c r="P182" s="50"/>
      <c r="Q182" s="215"/>
      <c r="R182" s="248"/>
      <c r="T182" s="497"/>
    </row>
    <row r="183" spans="1:20">
      <c r="A183" s="103">
        <f t="shared" si="57"/>
        <v>167</v>
      </c>
      <c r="B183" s="255"/>
      <c r="C183" s="259" t="s">
        <v>541</v>
      </c>
      <c r="D183" s="260" t="s">
        <v>398</v>
      </c>
      <c r="E183" s="258">
        <v>1</v>
      </c>
      <c r="F183" s="208">
        <v>28</v>
      </c>
      <c r="G183" s="209">
        <f t="shared" si="51"/>
        <v>0</v>
      </c>
      <c r="H183" s="210">
        <f t="shared" si="52"/>
        <v>0</v>
      </c>
      <c r="I183" s="211">
        <f t="shared" si="53"/>
        <v>0</v>
      </c>
      <c r="J183" s="210">
        <f t="shared" si="54"/>
        <v>0</v>
      </c>
      <c r="K183" s="212">
        <f t="shared" si="55"/>
        <v>0</v>
      </c>
      <c r="L183" s="213">
        <f t="shared" si="56"/>
        <v>0</v>
      </c>
      <c r="M183" s="204"/>
      <c r="N183" s="214"/>
      <c r="O183" s="214"/>
      <c r="P183" s="50"/>
      <c r="Q183" s="215"/>
      <c r="R183" s="248"/>
      <c r="T183" s="497"/>
    </row>
    <row r="184" spans="1:20" ht="17.399999999999999">
      <c r="A184" s="103">
        <f t="shared" si="57"/>
        <v>168</v>
      </c>
      <c r="B184" s="255"/>
      <c r="C184" s="268" t="s">
        <v>542</v>
      </c>
      <c r="D184" s="269" t="s">
        <v>398</v>
      </c>
      <c r="E184" s="258">
        <v>1</v>
      </c>
      <c r="F184" s="270">
        <v>40</v>
      </c>
      <c r="G184" s="209">
        <f t="shared" si="51"/>
        <v>0</v>
      </c>
      <c r="H184" s="210">
        <f t="shared" si="52"/>
        <v>0</v>
      </c>
      <c r="I184" s="211">
        <f t="shared" si="53"/>
        <v>0</v>
      </c>
      <c r="J184" s="210">
        <f t="shared" si="54"/>
        <v>0</v>
      </c>
      <c r="K184" s="212">
        <f t="shared" si="55"/>
        <v>0</v>
      </c>
      <c r="L184" s="213">
        <f t="shared" si="56"/>
        <v>0</v>
      </c>
      <c r="M184" s="204"/>
      <c r="N184" s="214"/>
      <c r="O184" s="214"/>
      <c r="P184" s="50"/>
      <c r="Q184" s="215"/>
      <c r="R184" s="248"/>
      <c r="T184" s="497"/>
    </row>
    <row r="185" spans="1:20" ht="17.399999999999999">
      <c r="A185" s="103">
        <f t="shared" si="57"/>
        <v>169</v>
      </c>
      <c r="B185" s="255"/>
      <c r="C185" s="268" t="s">
        <v>543</v>
      </c>
      <c r="D185" s="269" t="s">
        <v>398</v>
      </c>
      <c r="E185" s="258">
        <v>1</v>
      </c>
      <c r="F185" s="208">
        <v>114</v>
      </c>
      <c r="G185" s="218">
        <f t="shared" si="51"/>
        <v>0</v>
      </c>
      <c r="H185" s="210">
        <f t="shared" si="52"/>
        <v>0</v>
      </c>
      <c r="I185" s="211">
        <f t="shared" si="53"/>
        <v>0</v>
      </c>
      <c r="J185" s="210">
        <f t="shared" si="54"/>
        <v>0</v>
      </c>
      <c r="K185" s="212">
        <f t="shared" si="55"/>
        <v>0</v>
      </c>
      <c r="L185" s="213">
        <f t="shared" si="56"/>
        <v>0</v>
      </c>
      <c r="M185" s="204"/>
      <c r="N185" s="214"/>
      <c r="O185" s="214"/>
      <c r="P185" s="50"/>
      <c r="Q185" s="215"/>
      <c r="R185" s="248"/>
      <c r="T185" s="497"/>
    </row>
    <row r="186" spans="1:20" ht="17.399999999999999">
      <c r="A186" s="103">
        <f t="shared" si="57"/>
        <v>170</v>
      </c>
      <c r="B186" s="255"/>
      <c r="C186" s="268" t="s">
        <v>544</v>
      </c>
      <c r="D186" s="269" t="s">
        <v>398</v>
      </c>
      <c r="E186" s="258">
        <v>1</v>
      </c>
      <c r="F186" s="208">
        <v>16</v>
      </c>
      <c r="G186" s="209">
        <f t="shared" si="51"/>
        <v>0</v>
      </c>
      <c r="H186" s="210">
        <f t="shared" si="52"/>
        <v>0</v>
      </c>
      <c r="I186" s="211">
        <f t="shared" si="53"/>
        <v>0</v>
      </c>
      <c r="J186" s="210">
        <f t="shared" si="54"/>
        <v>0</v>
      </c>
      <c r="K186" s="212">
        <f t="shared" si="55"/>
        <v>0</v>
      </c>
      <c r="L186" s="213">
        <f t="shared" si="56"/>
        <v>0</v>
      </c>
      <c r="M186" s="204"/>
      <c r="N186" s="214"/>
      <c r="O186" s="214"/>
      <c r="P186" s="50"/>
      <c r="Q186" s="215"/>
      <c r="R186" s="248"/>
      <c r="T186" s="497"/>
    </row>
    <row r="187" spans="1:20" ht="17.399999999999999">
      <c r="A187" s="103">
        <f t="shared" si="57"/>
        <v>171</v>
      </c>
      <c r="B187" s="255"/>
      <c r="C187" s="268" t="s">
        <v>545</v>
      </c>
      <c r="D187" s="269" t="s">
        <v>398</v>
      </c>
      <c r="E187" s="258">
        <v>1</v>
      </c>
      <c r="F187" s="270">
        <v>54</v>
      </c>
      <c r="G187" s="209">
        <f t="shared" si="51"/>
        <v>0</v>
      </c>
      <c r="H187" s="210">
        <f t="shared" si="52"/>
        <v>0</v>
      </c>
      <c r="I187" s="211">
        <f t="shared" si="53"/>
        <v>0</v>
      </c>
      <c r="J187" s="210">
        <f t="shared" si="54"/>
        <v>0</v>
      </c>
      <c r="K187" s="212">
        <f t="shared" si="55"/>
        <v>0</v>
      </c>
      <c r="L187" s="213">
        <f t="shared" si="56"/>
        <v>0</v>
      </c>
      <c r="M187" s="204"/>
      <c r="N187" s="214"/>
      <c r="O187" s="214"/>
      <c r="P187" s="50"/>
      <c r="Q187" s="215"/>
      <c r="R187" s="248"/>
      <c r="T187" s="497"/>
    </row>
    <row r="188" spans="1:20" ht="17.399999999999999">
      <c r="A188" s="103">
        <f t="shared" si="57"/>
        <v>172</v>
      </c>
      <c r="B188" s="255"/>
      <c r="C188" s="268" t="s">
        <v>546</v>
      </c>
      <c r="D188" s="269" t="s">
        <v>398</v>
      </c>
      <c r="E188" s="258">
        <v>1</v>
      </c>
      <c r="F188" s="208">
        <v>28</v>
      </c>
      <c r="G188" s="209">
        <f t="shared" si="51"/>
        <v>0</v>
      </c>
      <c r="H188" s="210">
        <f t="shared" si="52"/>
        <v>0</v>
      </c>
      <c r="I188" s="211">
        <f t="shared" si="53"/>
        <v>0</v>
      </c>
      <c r="J188" s="210">
        <f t="shared" si="54"/>
        <v>0</v>
      </c>
      <c r="K188" s="212">
        <f t="shared" si="55"/>
        <v>0</v>
      </c>
      <c r="L188" s="213">
        <f t="shared" si="56"/>
        <v>0</v>
      </c>
      <c r="M188" s="204"/>
      <c r="N188" s="214"/>
      <c r="O188" s="214"/>
      <c r="P188" s="50"/>
      <c r="Q188" s="215"/>
      <c r="R188" s="248"/>
      <c r="T188" s="497"/>
    </row>
    <row r="189" spans="1:20" ht="17.399999999999999">
      <c r="A189" s="103">
        <f t="shared" si="57"/>
        <v>173</v>
      </c>
      <c r="B189" s="255"/>
      <c r="C189" s="268" t="s">
        <v>547</v>
      </c>
      <c r="D189" s="269" t="s">
        <v>398</v>
      </c>
      <c r="E189" s="258">
        <v>1</v>
      </c>
      <c r="F189" s="208">
        <v>42</v>
      </c>
      <c r="G189" s="209">
        <f t="shared" si="51"/>
        <v>0</v>
      </c>
      <c r="H189" s="210">
        <f t="shared" si="52"/>
        <v>0</v>
      </c>
      <c r="I189" s="211">
        <f t="shared" si="53"/>
        <v>0</v>
      </c>
      <c r="J189" s="210">
        <f t="shared" si="54"/>
        <v>0</v>
      </c>
      <c r="K189" s="212">
        <f t="shared" si="55"/>
        <v>0</v>
      </c>
      <c r="L189" s="213">
        <f t="shared" si="56"/>
        <v>0</v>
      </c>
      <c r="M189" s="204"/>
      <c r="N189" s="214"/>
      <c r="O189" s="214"/>
      <c r="P189" s="50"/>
      <c r="Q189" s="215"/>
      <c r="R189" s="248"/>
      <c r="T189" s="497"/>
    </row>
    <row r="190" spans="1:20" ht="17.399999999999999">
      <c r="A190" s="103">
        <f t="shared" si="57"/>
        <v>174</v>
      </c>
      <c r="B190" s="255"/>
      <c r="C190" s="268" t="s">
        <v>548</v>
      </c>
      <c r="D190" s="269" t="s">
        <v>398</v>
      </c>
      <c r="E190" s="258">
        <v>1</v>
      </c>
      <c r="F190" s="208">
        <v>32</v>
      </c>
      <c r="G190" s="209">
        <f t="shared" si="51"/>
        <v>0</v>
      </c>
      <c r="H190" s="210">
        <f t="shared" si="52"/>
        <v>0</v>
      </c>
      <c r="I190" s="211">
        <f t="shared" si="53"/>
        <v>0</v>
      </c>
      <c r="J190" s="210">
        <f t="shared" si="54"/>
        <v>0</v>
      </c>
      <c r="K190" s="212">
        <f t="shared" si="55"/>
        <v>0</v>
      </c>
      <c r="L190" s="213">
        <f t="shared" si="56"/>
        <v>0</v>
      </c>
      <c r="M190" s="204"/>
      <c r="N190" s="214"/>
      <c r="O190" s="214"/>
      <c r="P190" s="50"/>
      <c r="Q190" s="215"/>
      <c r="R190" s="248"/>
      <c r="T190" s="497"/>
    </row>
    <row r="191" spans="1:20" ht="34.799999999999997">
      <c r="A191" s="103">
        <f t="shared" si="57"/>
        <v>175</v>
      </c>
      <c r="B191" s="255"/>
      <c r="C191" s="271" t="s">
        <v>549</v>
      </c>
      <c r="D191" s="269" t="s">
        <v>27</v>
      </c>
      <c r="E191" s="258">
        <v>1</v>
      </c>
      <c r="F191" s="208">
        <v>1020</v>
      </c>
      <c r="G191" s="218">
        <f t="shared" si="51"/>
        <v>0</v>
      </c>
      <c r="H191" s="210">
        <f t="shared" si="52"/>
        <v>0</v>
      </c>
      <c r="I191" s="211">
        <f t="shared" si="53"/>
        <v>0</v>
      </c>
      <c r="J191" s="210">
        <f t="shared" si="54"/>
        <v>0</v>
      </c>
      <c r="K191" s="212">
        <f t="shared" si="55"/>
        <v>0</v>
      </c>
      <c r="L191" s="213">
        <f t="shared" si="56"/>
        <v>0</v>
      </c>
      <c r="M191" s="204"/>
      <c r="N191" s="214"/>
      <c r="O191" s="214"/>
      <c r="P191" s="50"/>
      <c r="Q191" s="215"/>
      <c r="R191" s="248"/>
      <c r="T191" s="497"/>
    </row>
    <row r="192" spans="1:20" ht="17.399999999999999">
      <c r="A192" s="103">
        <f t="shared" si="57"/>
        <v>176</v>
      </c>
      <c r="B192" s="255"/>
      <c r="C192" s="268" t="s">
        <v>550</v>
      </c>
      <c r="D192" s="269" t="s">
        <v>26</v>
      </c>
      <c r="E192" s="258">
        <v>1</v>
      </c>
      <c r="F192" s="208">
        <v>6</v>
      </c>
      <c r="G192" s="209">
        <f t="shared" si="51"/>
        <v>0</v>
      </c>
      <c r="H192" s="210">
        <f t="shared" si="52"/>
        <v>0</v>
      </c>
      <c r="I192" s="211">
        <f t="shared" si="53"/>
        <v>0</v>
      </c>
      <c r="J192" s="210">
        <f t="shared" si="54"/>
        <v>0</v>
      </c>
      <c r="K192" s="212">
        <f t="shared" si="55"/>
        <v>0</v>
      </c>
      <c r="L192" s="213">
        <f t="shared" si="56"/>
        <v>0</v>
      </c>
      <c r="M192" s="204"/>
      <c r="N192" s="214"/>
      <c r="O192" s="214"/>
      <c r="P192" s="50"/>
      <c r="Q192" s="215"/>
      <c r="R192" s="248"/>
      <c r="T192" s="497"/>
    </row>
    <row r="193" spans="1:20" ht="17.399999999999999">
      <c r="A193" s="103">
        <f t="shared" si="57"/>
        <v>177</v>
      </c>
      <c r="B193" s="255"/>
      <c r="C193" s="268" t="s">
        <v>551</v>
      </c>
      <c r="D193" s="269" t="s">
        <v>26</v>
      </c>
      <c r="E193" s="258">
        <v>1</v>
      </c>
      <c r="F193" s="208">
        <v>6</v>
      </c>
      <c r="G193" s="209">
        <f t="shared" si="51"/>
        <v>0</v>
      </c>
      <c r="H193" s="210">
        <f t="shared" si="52"/>
        <v>0</v>
      </c>
      <c r="I193" s="211">
        <f t="shared" si="53"/>
        <v>0</v>
      </c>
      <c r="J193" s="210">
        <f t="shared" si="54"/>
        <v>0</v>
      </c>
      <c r="K193" s="212">
        <f t="shared" si="55"/>
        <v>0</v>
      </c>
      <c r="L193" s="213">
        <f t="shared" si="56"/>
        <v>0</v>
      </c>
      <c r="M193" s="204"/>
      <c r="N193" s="214"/>
      <c r="O193" s="214"/>
      <c r="P193" s="50"/>
      <c r="Q193" s="215"/>
      <c r="R193" s="248"/>
      <c r="T193" s="497"/>
    </row>
    <row r="194" spans="1:20" ht="17.399999999999999">
      <c r="A194" s="103">
        <f t="shared" si="57"/>
        <v>178</v>
      </c>
      <c r="B194" s="255"/>
      <c r="C194" s="268" t="s">
        <v>552</v>
      </c>
      <c r="D194" s="269" t="s">
        <v>26</v>
      </c>
      <c r="E194" s="258">
        <v>1</v>
      </c>
      <c r="F194" s="208">
        <v>4</v>
      </c>
      <c r="G194" s="209">
        <f t="shared" si="51"/>
        <v>0</v>
      </c>
      <c r="H194" s="210">
        <f t="shared" si="52"/>
        <v>0</v>
      </c>
      <c r="I194" s="211">
        <f t="shared" si="53"/>
        <v>0</v>
      </c>
      <c r="J194" s="210">
        <f t="shared" si="54"/>
        <v>0</v>
      </c>
      <c r="K194" s="212">
        <f t="shared" si="55"/>
        <v>0</v>
      </c>
      <c r="L194" s="213">
        <f t="shared" si="56"/>
        <v>0</v>
      </c>
      <c r="M194" s="204"/>
      <c r="N194" s="214"/>
      <c r="O194" s="214"/>
      <c r="P194" s="50"/>
      <c r="Q194" s="215"/>
      <c r="R194" s="248"/>
      <c r="T194" s="497"/>
    </row>
    <row r="195" spans="1:20" ht="17.399999999999999">
      <c r="A195" s="103">
        <f t="shared" si="57"/>
        <v>179</v>
      </c>
      <c r="B195" s="255"/>
      <c r="C195" s="268" t="s">
        <v>553</v>
      </c>
      <c r="D195" s="269" t="s">
        <v>26</v>
      </c>
      <c r="E195" s="258">
        <v>1</v>
      </c>
      <c r="F195" s="208">
        <v>8</v>
      </c>
      <c r="G195" s="209">
        <f t="shared" si="51"/>
        <v>0</v>
      </c>
      <c r="H195" s="210">
        <f t="shared" si="52"/>
        <v>0</v>
      </c>
      <c r="I195" s="211">
        <f t="shared" si="53"/>
        <v>0</v>
      </c>
      <c r="J195" s="210">
        <f t="shared" si="54"/>
        <v>0</v>
      </c>
      <c r="K195" s="212">
        <f t="shared" si="55"/>
        <v>0</v>
      </c>
      <c r="L195" s="213">
        <f t="shared" si="56"/>
        <v>0</v>
      </c>
      <c r="M195" s="204"/>
      <c r="N195" s="214"/>
      <c r="O195" s="214"/>
      <c r="P195" s="50"/>
      <c r="Q195" s="215"/>
      <c r="R195" s="248"/>
      <c r="T195" s="497"/>
    </row>
    <row r="196" spans="1:20" ht="17.399999999999999">
      <c r="A196" s="103">
        <f t="shared" si="57"/>
        <v>180</v>
      </c>
      <c r="B196" s="255"/>
      <c r="C196" s="268" t="s">
        <v>554</v>
      </c>
      <c r="D196" s="269" t="s">
        <v>26</v>
      </c>
      <c r="E196" s="258">
        <v>1</v>
      </c>
      <c r="F196" s="208">
        <v>10</v>
      </c>
      <c r="G196" s="209">
        <f t="shared" si="51"/>
        <v>0</v>
      </c>
      <c r="H196" s="210">
        <f t="shared" si="52"/>
        <v>0</v>
      </c>
      <c r="I196" s="211">
        <f t="shared" si="53"/>
        <v>0</v>
      </c>
      <c r="J196" s="210">
        <f t="shared" si="54"/>
        <v>0</v>
      </c>
      <c r="K196" s="212">
        <f t="shared" si="55"/>
        <v>0</v>
      </c>
      <c r="L196" s="213">
        <f t="shared" si="56"/>
        <v>0</v>
      </c>
      <c r="M196" s="204"/>
      <c r="N196" s="214"/>
      <c r="O196" s="214"/>
      <c r="P196" s="50"/>
      <c r="Q196" s="215"/>
      <c r="R196" s="248"/>
      <c r="T196" s="497"/>
    </row>
    <row r="197" spans="1:20" ht="17.399999999999999">
      <c r="A197" s="103">
        <f t="shared" si="57"/>
        <v>181</v>
      </c>
      <c r="B197" s="255"/>
      <c r="C197" s="268" t="s">
        <v>555</v>
      </c>
      <c r="D197" s="269" t="s">
        <v>26</v>
      </c>
      <c r="E197" s="258">
        <v>1</v>
      </c>
      <c r="F197" s="208">
        <v>26</v>
      </c>
      <c r="G197" s="218">
        <f t="shared" si="51"/>
        <v>0</v>
      </c>
      <c r="H197" s="210">
        <f t="shared" si="52"/>
        <v>0</v>
      </c>
      <c r="I197" s="211">
        <f t="shared" si="53"/>
        <v>0</v>
      </c>
      <c r="J197" s="210">
        <f t="shared" si="54"/>
        <v>0</v>
      </c>
      <c r="K197" s="212">
        <f t="shared" si="55"/>
        <v>0</v>
      </c>
      <c r="L197" s="213">
        <f t="shared" si="56"/>
        <v>0</v>
      </c>
      <c r="M197" s="204"/>
      <c r="N197" s="214"/>
      <c r="O197" s="214"/>
      <c r="P197" s="50"/>
      <c r="Q197" s="215"/>
      <c r="R197" s="248"/>
      <c r="T197" s="497"/>
    </row>
    <row r="198" spans="1:20" ht="17.399999999999999">
      <c r="A198" s="103">
        <f t="shared" si="57"/>
        <v>182</v>
      </c>
      <c r="B198" s="255"/>
      <c r="C198" s="268" t="s">
        <v>556</v>
      </c>
      <c r="D198" s="269" t="s">
        <v>26</v>
      </c>
      <c r="E198" s="258">
        <v>1</v>
      </c>
      <c r="F198" s="208">
        <v>4</v>
      </c>
      <c r="G198" s="209">
        <f t="shared" si="51"/>
        <v>0</v>
      </c>
      <c r="H198" s="210">
        <f t="shared" si="52"/>
        <v>0</v>
      </c>
      <c r="I198" s="211">
        <f t="shared" si="53"/>
        <v>0</v>
      </c>
      <c r="J198" s="210">
        <f t="shared" si="54"/>
        <v>0</v>
      </c>
      <c r="K198" s="212">
        <f t="shared" si="55"/>
        <v>0</v>
      </c>
      <c r="L198" s="213">
        <f t="shared" si="56"/>
        <v>0</v>
      </c>
      <c r="M198" s="204"/>
      <c r="N198" s="214"/>
      <c r="O198" s="214"/>
      <c r="P198" s="50"/>
      <c r="Q198" s="215"/>
      <c r="R198" s="248"/>
      <c r="T198" s="497"/>
    </row>
    <row r="199" spans="1:20" ht="17.399999999999999">
      <c r="A199" s="103">
        <f t="shared" si="57"/>
        <v>183</v>
      </c>
      <c r="B199" s="255"/>
      <c r="C199" s="268" t="s">
        <v>557</v>
      </c>
      <c r="D199" s="269" t="s">
        <v>26</v>
      </c>
      <c r="E199" s="258">
        <v>1</v>
      </c>
      <c r="F199" s="208">
        <v>4</v>
      </c>
      <c r="G199" s="209">
        <f t="shared" si="51"/>
        <v>0</v>
      </c>
      <c r="H199" s="210">
        <f t="shared" si="52"/>
        <v>0</v>
      </c>
      <c r="I199" s="211">
        <f t="shared" si="53"/>
        <v>0</v>
      </c>
      <c r="J199" s="210">
        <f t="shared" si="54"/>
        <v>0</v>
      </c>
      <c r="K199" s="212">
        <f t="shared" si="55"/>
        <v>0</v>
      </c>
      <c r="L199" s="213">
        <f t="shared" si="56"/>
        <v>0</v>
      </c>
      <c r="M199" s="204"/>
      <c r="N199" s="214"/>
      <c r="O199" s="214"/>
      <c r="P199" s="50"/>
      <c r="Q199" s="215"/>
      <c r="R199" s="248"/>
      <c r="T199" s="497"/>
    </row>
    <row r="200" spans="1:20" ht="17.399999999999999">
      <c r="A200" s="103">
        <f t="shared" si="57"/>
        <v>184</v>
      </c>
      <c r="B200" s="255"/>
      <c r="C200" s="268" t="s">
        <v>558</v>
      </c>
      <c r="D200" s="269" t="s">
        <v>26</v>
      </c>
      <c r="E200" s="258">
        <v>1</v>
      </c>
      <c r="F200" s="208">
        <v>4</v>
      </c>
      <c r="G200" s="209">
        <f t="shared" si="51"/>
        <v>0</v>
      </c>
      <c r="H200" s="210">
        <f t="shared" si="52"/>
        <v>0</v>
      </c>
      <c r="I200" s="211">
        <f t="shared" si="53"/>
        <v>0</v>
      </c>
      <c r="J200" s="210">
        <f t="shared" si="54"/>
        <v>0</v>
      </c>
      <c r="K200" s="212">
        <f t="shared" si="55"/>
        <v>0</v>
      </c>
      <c r="L200" s="213">
        <f t="shared" si="56"/>
        <v>0</v>
      </c>
      <c r="M200" s="204"/>
      <c r="N200" s="214"/>
      <c r="O200" s="214"/>
      <c r="P200" s="50"/>
      <c r="Q200" s="215"/>
      <c r="R200" s="248"/>
      <c r="T200" s="497"/>
    </row>
    <row r="201" spans="1:20" ht="17.399999999999999">
      <c r="A201" s="103">
        <f t="shared" si="57"/>
        <v>185</v>
      </c>
      <c r="B201" s="255"/>
      <c r="C201" s="268" t="s">
        <v>559</v>
      </c>
      <c r="D201" s="269" t="s">
        <v>26</v>
      </c>
      <c r="E201" s="258">
        <v>1</v>
      </c>
      <c r="F201" s="208">
        <v>2</v>
      </c>
      <c r="G201" s="209">
        <f t="shared" si="51"/>
        <v>0</v>
      </c>
      <c r="H201" s="210">
        <f t="shared" si="52"/>
        <v>0</v>
      </c>
      <c r="I201" s="211">
        <f t="shared" si="53"/>
        <v>0</v>
      </c>
      <c r="J201" s="210">
        <f t="shared" si="54"/>
        <v>0</v>
      </c>
      <c r="K201" s="212">
        <f t="shared" si="55"/>
        <v>0</v>
      </c>
      <c r="L201" s="213">
        <f t="shared" si="56"/>
        <v>0</v>
      </c>
      <c r="M201" s="204"/>
      <c r="N201" s="214"/>
      <c r="O201" s="214"/>
      <c r="P201" s="50"/>
      <c r="Q201" s="215"/>
      <c r="R201" s="248"/>
      <c r="T201" s="497"/>
    </row>
    <row r="202" spans="1:20" ht="17.399999999999999">
      <c r="A202" s="103">
        <f t="shared" si="57"/>
        <v>186</v>
      </c>
      <c r="B202" s="255"/>
      <c r="C202" s="268" t="s">
        <v>560</v>
      </c>
      <c r="D202" s="269" t="s">
        <v>26</v>
      </c>
      <c r="E202" s="258">
        <v>1</v>
      </c>
      <c r="F202" s="208">
        <v>74</v>
      </c>
      <c r="G202" s="209">
        <f t="shared" si="51"/>
        <v>0</v>
      </c>
      <c r="H202" s="210">
        <f t="shared" si="52"/>
        <v>0</v>
      </c>
      <c r="I202" s="211">
        <f t="shared" si="53"/>
        <v>0</v>
      </c>
      <c r="J202" s="210">
        <f t="shared" si="54"/>
        <v>0</v>
      </c>
      <c r="K202" s="212">
        <f t="shared" si="55"/>
        <v>0</v>
      </c>
      <c r="L202" s="213">
        <f t="shared" si="56"/>
        <v>0</v>
      </c>
      <c r="M202" s="204"/>
      <c r="N202" s="214"/>
      <c r="O202" s="214"/>
      <c r="P202" s="50"/>
      <c r="Q202" s="215"/>
      <c r="R202" s="248"/>
      <c r="T202" s="497"/>
    </row>
    <row r="203" spans="1:20" ht="17.399999999999999">
      <c r="A203" s="103">
        <f t="shared" si="57"/>
        <v>187</v>
      </c>
      <c r="B203" s="255"/>
      <c r="C203" s="268" t="s">
        <v>561</v>
      </c>
      <c r="D203" s="269" t="s">
        <v>26</v>
      </c>
      <c r="E203" s="258">
        <v>1</v>
      </c>
      <c r="F203" s="208">
        <v>18</v>
      </c>
      <c r="G203" s="218">
        <f t="shared" si="51"/>
        <v>0</v>
      </c>
      <c r="H203" s="210">
        <f t="shared" si="52"/>
        <v>0</v>
      </c>
      <c r="I203" s="211">
        <f t="shared" si="53"/>
        <v>0</v>
      </c>
      <c r="J203" s="210">
        <f t="shared" si="54"/>
        <v>0</v>
      </c>
      <c r="K203" s="212">
        <f t="shared" si="55"/>
        <v>0</v>
      </c>
      <c r="L203" s="213">
        <f t="shared" si="56"/>
        <v>0</v>
      </c>
      <c r="M203" s="204"/>
      <c r="N203" s="214"/>
      <c r="O203" s="214"/>
      <c r="P203" s="50"/>
      <c r="Q203" s="215"/>
      <c r="R203" s="248"/>
      <c r="T203" s="497"/>
    </row>
    <row r="204" spans="1:20" ht="17.399999999999999">
      <c r="A204" s="103">
        <f t="shared" si="57"/>
        <v>188</v>
      </c>
      <c r="B204" s="255"/>
      <c r="C204" s="268" t="s">
        <v>562</v>
      </c>
      <c r="D204" s="269" t="s">
        <v>26</v>
      </c>
      <c r="E204" s="258">
        <v>1</v>
      </c>
      <c r="F204" s="208">
        <v>42</v>
      </c>
      <c r="G204" s="209">
        <f t="shared" si="51"/>
        <v>0</v>
      </c>
      <c r="H204" s="210">
        <f t="shared" si="52"/>
        <v>0</v>
      </c>
      <c r="I204" s="211">
        <f t="shared" si="53"/>
        <v>0</v>
      </c>
      <c r="J204" s="210">
        <f t="shared" si="54"/>
        <v>0</v>
      </c>
      <c r="K204" s="212">
        <f t="shared" si="55"/>
        <v>0</v>
      </c>
      <c r="L204" s="213">
        <f t="shared" si="56"/>
        <v>0</v>
      </c>
      <c r="M204" s="204"/>
      <c r="N204" s="214"/>
      <c r="O204" s="214"/>
      <c r="P204" s="50"/>
      <c r="Q204" s="215"/>
      <c r="R204" s="248"/>
      <c r="T204" s="497"/>
    </row>
    <row r="205" spans="1:20" ht="17.399999999999999">
      <c r="A205" s="103">
        <f t="shared" si="57"/>
        <v>189</v>
      </c>
      <c r="B205" s="255"/>
      <c r="C205" s="268" t="s">
        <v>563</v>
      </c>
      <c r="D205" s="269" t="s">
        <v>26</v>
      </c>
      <c r="E205" s="258">
        <v>1</v>
      </c>
      <c r="F205" s="208">
        <v>26</v>
      </c>
      <c r="G205" s="209">
        <f t="shared" si="51"/>
        <v>0</v>
      </c>
      <c r="H205" s="210">
        <f t="shared" si="52"/>
        <v>0</v>
      </c>
      <c r="I205" s="211">
        <f t="shared" si="53"/>
        <v>0</v>
      </c>
      <c r="J205" s="210">
        <f t="shared" si="54"/>
        <v>0</v>
      </c>
      <c r="K205" s="212">
        <f t="shared" si="55"/>
        <v>0</v>
      </c>
      <c r="L205" s="213">
        <f t="shared" si="56"/>
        <v>0</v>
      </c>
      <c r="M205" s="204"/>
      <c r="N205" s="214"/>
      <c r="O205" s="214"/>
      <c r="P205" s="50"/>
      <c r="Q205" s="215"/>
      <c r="R205" s="248"/>
      <c r="T205" s="497"/>
    </row>
    <row r="206" spans="1:20" ht="17.399999999999999">
      <c r="A206" s="103">
        <f t="shared" si="57"/>
        <v>190</v>
      </c>
      <c r="B206" s="255"/>
      <c r="C206" s="268" t="s">
        <v>564</v>
      </c>
      <c r="D206" s="269" t="s">
        <v>26</v>
      </c>
      <c r="E206" s="258">
        <v>1</v>
      </c>
      <c r="F206" s="208">
        <v>12</v>
      </c>
      <c r="G206" s="209">
        <f t="shared" si="51"/>
        <v>0</v>
      </c>
      <c r="H206" s="210">
        <f t="shared" si="52"/>
        <v>0</v>
      </c>
      <c r="I206" s="211">
        <f t="shared" si="53"/>
        <v>0</v>
      </c>
      <c r="J206" s="210">
        <f t="shared" si="54"/>
        <v>0</v>
      </c>
      <c r="K206" s="212">
        <f t="shared" si="55"/>
        <v>0</v>
      </c>
      <c r="L206" s="213">
        <f t="shared" si="56"/>
        <v>0</v>
      </c>
      <c r="M206" s="204"/>
      <c r="N206" s="214"/>
      <c r="O206" s="214"/>
      <c r="P206" s="50"/>
      <c r="Q206" s="215"/>
      <c r="R206" s="248"/>
      <c r="T206" s="497"/>
    </row>
    <row r="207" spans="1:20" ht="17.399999999999999">
      <c r="A207" s="103">
        <f t="shared" si="57"/>
        <v>191</v>
      </c>
      <c r="B207" s="255"/>
      <c r="C207" s="268" t="s">
        <v>565</v>
      </c>
      <c r="D207" s="269" t="s">
        <v>26</v>
      </c>
      <c r="E207" s="258">
        <v>1</v>
      </c>
      <c r="F207" s="208">
        <v>20</v>
      </c>
      <c r="G207" s="209">
        <f t="shared" si="51"/>
        <v>0</v>
      </c>
      <c r="H207" s="210">
        <f t="shared" si="52"/>
        <v>0</v>
      </c>
      <c r="I207" s="211">
        <f t="shared" si="53"/>
        <v>0</v>
      </c>
      <c r="J207" s="210">
        <f t="shared" si="54"/>
        <v>0</v>
      </c>
      <c r="K207" s="212">
        <f t="shared" si="55"/>
        <v>0</v>
      </c>
      <c r="L207" s="213">
        <f t="shared" si="56"/>
        <v>0</v>
      </c>
      <c r="M207" s="204"/>
      <c r="N207" s="214"/>
      <c r="O207" s="214"/>
      <c r="P207" s="50"/>
      <c r="Q207" s="215"/>
      <c r="R207" s="248"/>
      <c r="T207" s="497"/>
    </row>
    <row r="208" spans="1:20" ht="17.399999999999999">
      <c r="A208" s="103">
        <f t="shared" si="57"/>
        <v>192</v>
      </c>
      <c r="B208" s="255"/>
      <c r="C208" s="268" t="s">
        <v>566</v>
      </c>
      <c r="D208" s="269" t="s">
        <v>26</v>
      </c>
      <c r="E208" s="258">
        <v>1</v>
      </c>
      <c r="F208" s="208">
        <v>1</v>
      </c>
      <c r="G208" s="209">
        <f t="shared" si="51"/>
        <v>0</v>
      </c>
      <c r="H208" s="210">
        <f t="shared" si="52"/>
        <v>0</v>
      </c>
      <c r="I208" s="211">
        <f t="shared" si="53"/>
        <v>0</v>
      </c>
      <c r="J208" s="210">
        <f t="shared" si="54"/>
        <v>0</v>
      </c>
      <c r="K208" s="212">
        <f t="shared" si="55"/>
        <v>0</v>
      </c>
      <c r="L208" s="213">
        <f t="shared" si="56"/>
        <v>0</v>
      </c>
      <c r="M208" s="204"/>
      <c r="N208" s="214"/>
      <c r="O208" s="214"/>
      <c r="P208" s="50"/>
      <c r="Q208" s="215"/>
      <c r="R208" s="248"/>
      <c r="T208" s="497"/>
    </row>
    <row r="209" spans="1:20" ht="17.399999999999999">
      <c r="A209" s="103">
        <f t="shared" si="57"/>
        <v>193</v>
      </c>
      <c r="B209" s="255"/>
      <c r="C209" s="268" t="s">
        <v>535</v>
      </c>
      <c r="D209" s="269" t="s">
        <v>366</v>
      </c>
      <c r="E209" s="258">
        <v>1</v>
      </c>
      <c r="F209" s="208">
        <v>1</v>
      </c>
      <c r="G209" s="218">
        <f t="shared" si="51"/>
        <v>0</v>
      </c>
      <c r="H209" s="210">
        <f t="shared" si="52"/>
        <v>0</v>
      </c>
      <c r="I209" s="211">
        <f t="shared" si="53"/>
        <v>0</v>
      </c>
      <c r="J209" s="210">
        <f t="shared" si="54"/>
        <v>0</v>
      </c>
      <c r="K209" s="212">
        <f t="shared" si="55"/>
        <v>0</v>
      </c>
      <c r="L209" s="213">
        <f t="shared" si="56"/>
        <v>0</v>
      </c>
      <c r="M209" s="204"/>
      <c r="N209" s="214"/>
      <c r="O209" s="214"/>
      <c r="P209" s="50"/>
      <c r="Q209" s="215"/>
      <c r="R209" s="248"/>
      <c r="T209" s="497"/>
    </row>
    <row r="210" spans="1:20" ht="18" thickBot="1">
      <c r="A210" s="103">
        <f t="shared" si="57"/>
        <v>194</v>
      </c>
      <c r="B210" s="255"/>
      <c r="C210" s="268" t="s">
        <v>536</v>
      </c>
      <c r="D210" s="272" t="s">
        <v>366</v>
      </c>
      <c r="E210" s="258">
        <v>1</v>
      </c>
      <c r="F210" s="208">
        <v>1</v>
      </c>
      <c r="G210" s="209">
        <f t="shared" si="51"/>
        <v>0</v>
      </c>
      <c r="H210" s="210">
        <f t="shared" si="52"/>
        <v>0</v>
      </c>
      <c r="I210" s="211">
        <f t="shared" si="53"/>
        <v>0</v>
      </c>
      <c r="J210" s="210">
        <f t="shared" si="54"/>
        <v>0</v>
      </c>
      <c r="K210" s="212">
        <f t="shared" si="55"/>
        <v>0</v>
      </c>
      <c r="L210" s="213">
        <f t="shared" si="56"/>
        <v>0</v>
      </c>
      <c r="M210" s="204"/>
      <c r="N210" s="214"/>
      <c r="O210" s="214"/>
      <c r="P210" s="50"/>
      <c r="Q210" s="215"/>
      <c r="R210" s="248"/>
      <c r="T210" s="497"/>
    </row>
    <row r="211" spans="1:20" ht="16.2" thickBot="1">
      <c r="G211" s="110"/>
      <c r="H211" s="232">
        <f>SUM(H13:H210)</f>
        <v>0</v>
      </c>
      <c r="I211" s="112"/>
      <c r="J211" s="232">
        <f>SUM(J13:J210)</f>
        <v>0</v>
      </c>
      <c r="K211" s="233"/>
      <c r="N211" s="115"/>
      <c r="O211" s="115"/>
      <c r="Q211" s="115"/>
      <c r="R211" s="273"/>
    </row>
    <row r="212" spans="1:20" ht="16.2" thickBot="1">
      <c r="G212" s="116"/>
      <c r="H212" s="181" t="s">
        <v>347</v>
      </c>
      <c r="I212" s="235">
        <v>0.02</v>
      </c>
      <c r="J212" s="117"/>
      <c r="K212" s="118">
        <f>I212*H211</f>
        <v>0</v>
      </c>
      <c r="N212" s="115"/>
      <c r="O212" s="115"/>
      <c r="Q212" s="115"/>
      <c r="R212" s="273"/>
    </row>
    <row r="213" spans="1:20" ht="16.2" thickBot="1">
      <c r="G213" s="110"/>
      <c r="H213" s="119"/>
      <c r="I213" s="112"/>
      <c r="J213" s="119"/>
      <c r="K213" s="120"/>
      <c r="N213" s="115"/>
      <c r="O213" s="115"/>
      <c r="Q213" s="115"/>
      <c r="R213" s="273"/>
    </row>
    <row r="214" spans="1:20" ht="16.2" thickBot="1">
      <c r="G214" s="116"/>
      <c r="H214" s="117" t="s">
        <v>348</v>
      </c>
      <c r="I214" s="236"/>
      <c r="J214" s="117"/>
      <c r="K214" s="118">
        <f>SUM(K13:K212)</f>
        <v>0</v>
      </c>
      <c r="N214" s="115"/>
      <c r="O214" s="115"/>
      <c r="Q214" s="115"/>
      <c r="R214" s="273"/>
    </row>
    <row r="215" spans="1:20" ht="16.2" thickBot="1">
      <c r="G215" s="121"/>
      <c r="H215" s="122"/>
      <c r="I215" s="237"/>
      <c r="J215" s="122"/>
      <c r="K215" s="123"/>
      <c r="N215" s="115"/>
      <c r="O215" s="115"/>
      <c r="Q215" s="115"/>
      <c r="R215" s="273"/>
    </row>
    <row r="216" spans="1:20">
      <c r="G216" s="124"/>
      <c r="H216" s="182" t="s">
        <v>349</v>
      </c>
      <c r="I216" s="238">
        <v>0.08</v>
      </c>
      <c r="J216" s="125">
        <v>1</v>
      </c>
      <c r="K216" s="126">
        <f>K214*I216</f>
        <v>0</v>
      </c>
      <c r="N216" s="115"/>
      <c r="O216" s="115"/>
      <c r="Q216" s="115"/>
      <c r="R216" s="273"/>
    </row>
    <row r="217" spans="1:20" ht="16.2" thickBot="1">
      <c r="G217" s="127"/>
      <c r="H217" s="183" t="s">
        <v>350</v>
      </c>
      <c r="I217" s="239"/>
      <c r="J217" s="128"/>
      <c r="K217" s="129">
        <f>K214+K216</f>
        <v>0</v>
      </c>
      <c r="N217" s="115"/>
      <c r="O217" s="115"/>
      <c r="Q217" s="115"/>
      <c r="R217" s="273"/>
    </row>
    <row r="218" spans="1:20" ht="16.2" thickBot="1">
      <c r="G218" s="130"/>
      <c r="H218" s="184"/>
      <c r="I218" s="240"/>
      <c r="J218" s="131"/>
      <c r="K218" s="132"/>
      <c r="N218" s="115"/>
      <c r="O218" s="115"/>
      <c r="Q218" s="115"/>
      <c r="R218" s="273"/>
    </row>
    <row r="219" spans="1:20">
      <c r="G219" s="133"/>
      <c r="H219" s="182" t="s">
        <v>351</v>
      </c>
      <c r="I219" s="238">
        <v>0.08</v>
      </c>
      <c r="J219" s="125"/>
      <c r="K219" s="126">
        <f>K217*I219</f>
        <v>0</v>
      </c>
      <c r="N219" s="115"/>
      <c r="O219" s="115"/>
      <c r="Q219" s="115"/>
      <c r="R219" s="273"/>
    </row>
    <row r="220" spans="1:20" ht="16.2" thickBot="1">
      <c r="G220" s="127"/>
      <c r="H220" s="183" t="s">
        <v>350</v>
      </c>
      <c r="I220" s="241"/>
      <c r="J220" s="128"/>
      <c r="K220" s="129">
        <f>K217+K219</f>
        <v>0</v>
      </c>
      <c r="N220" s="115"/>
      <c r="O220" s="115"/>
      <c r="Q220" s="115"/>
      <c r="R220" s="273"/>
    </row>
    <row r="221" spans="1:20" ht="16.2" thickBot="1">
      <c r="G221" s="130"/>
      <c r="H221" s="184"/>
      <c r="I221" s="242"/>
      <c r="J221" s="131"/>
      <c r="K221" s="132"/>
      <c r="N221" s="115"/>
      <c r="O221" s="115"/>
      <c r="Q221" s="115"/>
      <c r="R221" s="273"/>
    </row>
    <row r="222" spans="1:20">
      <c r="G222" s="133"/>
      <c r="H222" s="182" t="s">
        <v>352</v>
      </c>
      <c r="I222" s="238">
        <v>0</v>
      </c>
      <c r="J222" s="125"/>
      <c r="K222" s="126">
        <f>K220*I222</f>
        <v>0</v>
      </c>
      <c r="N222" s="115"/>
      <c r="O222" s="115"/>
      <c r="Q222" s="115"/>
      <c r="R222" s="273"/>
    </row>
    <row r="223" spans="1:20" ht="16.2" thickBot="1">
      <c r="G223" s="127"/>
      <c r="H223" s="183" t="s">
        <v>350</v>
      </c>
      <c r="I223" s="243"/>
      <c r="J223" s="128"/>
      <c r="K223" s="129">
        <f>K220+K222</f>
        <v>0</v>
      </c>
      <c r="N223" s="115"/>
      <c r="O223" s="115"/>
      <c r="Q223" s="115"/>
      <c r="R223" s="273"/>
    </row>
    <row r="224" spans="1:20" ht="16.2" thickBot="1">
      <c r="G224" s="130"/>
      <c r="H224" s="184"/>
      <c r="I224" s="244"/>
      <c r="J224" s="131"/>
      <c r="K224" s="132"/>
      <c r="N224" s="115"/>
      <c r="O224" s="115"/>
      <c r="Q224" s="115"/>
      <c r="R224" s="273"/>
    </row>
    <row r="225" spans="7:18">
      <c r="G225" s="133"/>
      <c r="H225" s="185" t="s">
        <v>353</v>
      </c>
      <c r="I225" s="238">
        <v>0.18</v>
      </c>
      <c r="J225" s="125"/>
      <c r="K225" s="134">
        <f>K223*I225</f>
        <v>0</v>
      </c>
      <c r="N225" s="115"/>
      <c r="O225" s="115"/>
      <c r="Q225" s="115"/>
      <c r="R225" s="273"/>
    </row>
    <row r="226" spans="7:18" ht="16.2" thickBot="1">
      <c r="G226" s="127"/>
      <c r="H226" s="186" t="s">
        <v>354</v>
      </c>
      <c r="I226" s="239" t="s">
        <v>11</v>
      </c>
      <c r="J226" s="136"/>
      <c r="K226" s="137">
        <f>K223+K225</f>
        <v>0</v>
      </c>
      <c r="N226" s="115"/>
      <c r="O226" s="115"/>
      <c r="Q226" s="115"/>
      <c r="R226" s="273"/>
    </row>
    <row r="227" spans="7:18">
      <c r="N227" s="115"/>
      <c r="O227" s="115"/>
    </row>
    <row r="228" spans="7:18">
      <c r="N228" s="115"/>
      <c r="O228" s="115"/>
    </row>
    <row r="229" spans="7:18">
      <c r="N229" s="115"/>
      <c r="O229" s="115"/>
    </row>
    <row r="230" spans="7:18">
      <c r="N230" s="115"/>
      <c r="O230" s="115"/>
    </row>
  </sheetData>
  <mergeCells count="22">
    <mergeCell ref="A5:G5"/>
    <mergeCell ref="C1:E1"/>
    <mergeCell ref="A2:C2"/>
    <mergeCell ref="I2:K2"/>
    <mergeCell ref="A3:G3"/>
    <mergeCell ref="A4:G4"/>
    <mergeCell ref="A6:G6"/>
    <mergeCell ref="A7:A8"/>
    <mergeCell ref="B7:B8"/>
    <mergeCell ref="D7:D8"/>
    <mergeCell ref="E7:F7"/>
    <mergeCell ref="G7:H7"/>
    <mergeCell ref="R7:R8"/>
    <mergeCell ref="A11:L11"/>
    <mergeCell ref="N11:O11"/>
    <mergeCell ref="A12:D12"/>
    <mergeCell ref="I7:J7"/>
    <mergeCell ref="K7:K8"/>
    <mergeCell ref="L7:L8"/>
    <mergeCell ref="N7:N8"/>
    <mergeCell ref="O7:O8"/>
    <mergeCell ref="Q7:Q8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  <pageSetUpPr fitToPage="1"/>
  </sheetPr>
  <dimension ref="A1:R271"/>
  <sheetViews>
    <sheetView showGridLines="0" zoomScale="70" zoomScaleNormal="70" workbookViewId="0">
      <pane ySplit="10" topLeftCell="A245" activePane="bottomLeft" state="frozen"/>
      <selection activeCell="A50" sqref="A50:XFD50"/>
      <selection pane="bottomLeft" activeCell="N216" sqref="N216:O251"/>
    </sheetView>
  </sheetViews>
  <sheetFormatPr defaultColWidth="9" defaultRowHeight="15.6"/>
  <cols>
    <col min="1" max="1" width="5.19921875" style="56" customWidth="1"/>
    <col min="2" max="2" width="7.8984375" style="56" customWidth="1"/>
    <col min="3" max="3" width="52.3984375" style="231" customWidth="1"/>
    <col min="4" max="4" width="9.3984375" style="56" customWidth="1"/>
    <col min="5" max="5" width="7.19921875" style="56" customWidth="1"/>
    <col min="6" max="6" width="10.59765625" style="56" customWidth="1"/>
    <col min="7" max="7" width="9.09765625" style="56" customWidth="1"/>
    <col min="8" max="8" width="16.09765625" style="56" customWidth="1"/>
    <col min="9" max="9" width="15" style="56" customWidth="1"/>
    <col min="10" max="10" width="17.5" style="56" customWidth="1"/>
    <col min="11" max="11" width="14.8984375" style="56" customWidth="1"/>
    <col min="12" max="12" width="11.19921875" style="234" customWidth="1"/>
    <col min="13" max="13" width="3.59765625" style="234" customWidth="1"/>
    <col min="14" max="14" width="10.59765625" style="56" customWidth="1"/>
    <col min="15" max="15" width="10.19921875" style="56" customWidth="1"/>
    <col min="16" max="16" width="7.3984375" style="56" customWidth="1"/>
    <col min="17" max="17" width="18.3984375" style="56" customWidth="1"/>
    <col min="18" max="18" width="14.19921875" style="245" customWidth="1"/>
    <col min="19" max="19" width="6.59765625" style="56" customWidth="1"/>
    <col min="20" max="20" width="6.69921875" style="56" customWidth="1"/>
    <col min="21" max="16384" width="9" style="56"/>
  </cols>
  <sheetData>
    <row r="1" spans="1:18" ht="18" thickBot="1">
      <c r="A1" s="48"/>
      <c r="B1" s="49"/>
      <c r="C1" s="539"/>
      <c r="D1" s="539"/>
      <c r="E1" s="539"/>
      <c r="F1" s="50"/>
      <c r="G1" s="51"/>
      <c r="H1" s="50"/>
      <c r="I1" s="52"/>
      <c r="J1" s="53"/>
      <c r="K1" s="52"/>
      <c r="L1" s="187"/>
      <c r="M1" s="187"/>
      <c r="N1" s="55"/>
      <c r="O1" s="55"/>
    </row>
    <row r="2" spans="1:18" ht="18" thickBot="1">
      <c r="A2" s="577" t="s">
        <v>691</v>
      </c>
      <c r="B2" s="577"/>
      <c r="C2" s="578"/>
      <c r="D2" s="57"/>
      <c r="E2" s="51"/>
      <c r="F2" s="50"/>
      <c r="G2" s="51"/>
      <c r="H2" s="58"/>
      <c r="I2" s="544" t="s">
        <v>9</v>
      </c>
      <c r="J2" s="545"/>
      <c r="K2" s="546"/>
      <c r="L2" s="188"/>
      <c r="M2" s="188"/>
      <c r="N2" s="55"/>
      <c r="O2" s="60"/>
    </row>
    <row r="3" spans="1:18" ht="16.5" customHeight="1" thickBot="1">
      <c r="A3" s="547"/>
      <c r="B3" s="547"/>
      <c r="C3" s="547"/>
      <c r="D3" s="547"/>
      <c r="E3" s="547"/>
      <c r="F3" s="547"/>
      <c r="G3" s="547"/>
      <c r="H3" s="61"/>
      <c r="I3" s="147" t="s">
        <v>11</v>
      </c>
      <c r="J3" s="148" t="s">
        <v>10</v>
      </c>
      <c r="K3" s="149" t="s">
        <v>12</v>
      </c>
      <c r="L3" s="188"/>
      <c r="M3" s="188"/>
      <c r="N3" s="55"/>
      <c r="O3" s="60"/>
    </row>
    <row r="4" spans="1:18" ht="16.2" thickBot="1">
      <c r="A4" s="547"/>
      <c r="B4" s="547"/>
      <c r="C4" s="547"/>
      <c r="D4" s="547"/>
      <c r="E4" s="547"/>
      <c r="F4" s="547"/>
      <c r="G4" s="547"/>
      <c r="H4" s="62"/>
      <c r="I4" s="150">
        <f>K267</f>
        <v>0</v>
      </c>
      <c r="J4" s="151">
        <f>I4*K4</f>
        <v>0</v>
      </c>
      <c r="K4" s="152">
        <f>'3 გათბობა-გაგრილება'!K4</f>
        <v>2.4500000000000002</v>
      </c>
      <c r="L4" s="188"/>
      <c r="M4" s="188"/>
      <c r="N4" s="55"/>
      <c r="O4" s="60"/>
    </row>
    <row r="5" spans="1:18">
      <c r="A5" s="548"/>
      <c r="B5" s="548"/>
      <c r="C5" s="548"/>
      <c r="D5" s="548"/>
      <c r="E5" s="548"/>
      <c r="F5" s="548"/>
      <c r="G5" s="548"/>
      <c r="H5" s="63"/>
      <c r="I5" s="64"/>
      <c r="J5" s="65"/>
      <c r="K5" s="66"/>
      <c r="L5" s="188"/>
      <c r="M5" s="188"/>
      <c r="N5" s="55"/>
      <c r="O5" s="60"/>
    </row>
    <row r="6" spans="1:18" ht="16.2" thickBot="1">
      <c r="A6" s="549"/>
      <c r="B6" s="549"/>
      <c r="C6" s="549"/>
      <c r="D6" s="550"/>
      <c r="E6" s="550"/>
      <c r="F6" s="550"/>
      <c r="G6" s="549"/>
      <c r="H6" s="67"/>
      <c r="I6" s="57"/>
      <c r="J6" s="50"/>
      <c r="K6" s="68"/>
      <c r="L6" s="189"/>
      <c r="M6" s="189"/>
      <c r="N6" s="70"/>
      <c r="O6" s="70"/>
    </row>
    <row r="7" spans="1:18" ht="16.2" thickBot="1">
      <c r="A7" s="568" t="s">
        <v>37</v>
      </c>
      <c r="B7" s="570" t="s">
        <v>38</v>
      </c>
      <c r="C7" s="153" t="s">
        <v>39</v>
      </c>
      <c r="D7" s="572" t="s">
        <v>40</v>
      </c>
      <c r="E7" s="574" t="s">
        <v>41</v>
      </c>
      <c r="F7" s="575"/>
      <c r="G7" s="576" t="s">
        <v>42</v>
      </c>
      <c r="H7" s="563"/>
      <c r="I7" s="562" t="s">
        <v>43</v>
      </c>
      <c r="J7" s="563"/>
      <c r="K7" s="564" t="s">
        <v>44</v>
      </c>
      <c r="L7" s="587" t="s">
        <v>45</v>
      </c>
      <c r="M7" s="154"/>
      <c r="N7" s="540" t="s">
        <v>46</v>
      </c>
      <c r="O7" s="540" t="s">
        <v>47</v>
      </c>
      <c r="P7" s="71"/>
      <c r="Q7" s="542" t="s">
        <v>30</v>
      </c>
      <c r="R7" s="540" t="s">
        <v>31</v>
      </c>
    </row>
    <row r="8" spans="1:18" ht="21" thickBot="1">
      <c r="A8" s="569"/>
      <c r="B8" s="571"/>
      <c r="C8" s="155"/>
      <c r="D8" s="573"/>
      <c r="E8" s="156" t="s">
        <v>48</v>
      </c>
      <c r="F8" s="157" t="s">
        <v>14</v>
      </c>
      <c r="G8" s="158" t="s">
        <v>49</v>
      </c>
      <c r="H8" s="159" t="s">
        <v>14</v>
      </c>
      <c r="I8" s="160" t="s">
        <v>49</v>
      </c>
      <c r="J8" s="159" t="s">
        <v>14</v>
      </c>
      <c r="K8" s="565"/>
      <c r="L8" s="588"/>
      <c r="M8" s="154"/>
      <c r="N8" s="541"/>
      <c r="O8" s="541"/>
      <c r="P8" s="71"/>
      <c r="Q8" s="543"/>
      <c r="R8" s="541"/>
    </row>
    <row r="9" spans="1:18" ht="19.5" customHeight="1" thickBot="1">
      <c r="A9" s="161" t="s">
        <v>0</v>
      </c>
      <c r="B9" s="162">
        <v>2</v>
      </c>
      <c r="C9" s="163" t="s">
        <v>1</v>
      </c>
      <c r="D9" s="164" t="s">
        <v>2</v>
      </c>
      <c r="E9" s="165" t="s">
        <v>13</v>
      </c>
      <c r="F9" s="72" t="s">
        <v>3</v>
      </c>
      <c r="G9" s="166" t="s">
        <v>4</v>
      </c>
      <c r="H9" s="166" t="s">
        <v>5</v>
      </c>
      <c r="I9" s="167" t="s">
        <v>6</v>
      </c>
      <c r="J9" s="166" t="s">
        <v>7</v>
      </c>
      <c r="K9" s="168" t="s">
        <v>8</v>
      </c>
      <c r="L9" s="190" t="s">
        <v>16</v>
      </c>
      <c r="M9" s="154"/>
      <c r="N9" s="73" t="s">
        <v>15</v>
      </c>
      <c r="O9" s="72" t="s">
        <v>17</v>
      </c>
      <c r="P9" s="71"/>
      <c r="Q9" s="73" t="s">
        <v>32</v>
      </c>
      <c r="R9" s="246" t="s">
        <v>33</v>
      </c>
    </row>
    <row r="10" spans="1:18" ht="19.5" customHeight="1" thickBot="1">
      <c r="A10" s="74"/>
      <c r="B10" s="75"/>
      <c r="C10" s="76"/>
      <c r="D10" s="78"/>
      <c r="E10" s="79"/>
      <c r="F10" s="80"/>
      <c r="G10" s="81"/>
      <c r="H10" s="81"/>
      <c r="I10" s="82"/>
      <c r="J10" s="81"/>
      <c r="K10" s="81"/>
      <c r="L10" s="191"/>
      <c r="M10" s="84"/>
      <c r="N10" s="85"/>
      <c r="O10" s="86"/>
      <c r="Q10" s="85"/>
      <c r="R10" s="247"/>
    </row>
    <row r="11" spans="1:18" ht="60.75" customHeight="1" thickBot="1">
      <c r="A11" s="579"/>
      <c r="B11" s="580"/>
      <c r="C11" s="580"/>
      <c r="D11" s="581"/>
      <c r="E11" s="581"/>
      <c r="F11" s="581"/>
      <c r="G11" s="580"/>
      <c r="H11" s="580"/>
      <c r="I11" s="580"/>
      <c r="J11" s="580"/>
      <c r="K11" s="580"/>
      <c r="L11" s="582"/>
      <c r="M11" s="50"/>
      <c r="N11" s="583"/>
      <c r="O11" s="584"/>
      <c r="Q11" s="248"/>
      <c r="R11" s="248"/>
    </row>
    <row r="12" spans="1:18" s="195" customFormat="1" ht="23.25" customHeight="1" thickBot="1">
      <c r="A12" s="589" t="s">
        <v>567</v>
      </c>
      <c r="B12" s="590"/>
      <c r="C12" s="590"/>
      <c r="D12" s="590"/>
      <c r="E12" s="274"/>
      <c r="F12" s="274"/>
      <c r="G12" s="274"/>
      <c r="H12" s="274"/>
      <c r="I12" s="274"/>
      <c r="J12" s="274"/>
      <c r="K12" s="274"/>
      <c r="L12" s="275"/>
      <c r="M12" s="50"/>
      <c r="N12" s="276"/>
      <c r="O12" s="276"/>
      <c r="R12" s="249"/>
    </row>
    <row r="13" spans="1:18">
      <c r="A13" s="277">
        <v>1</v>
      </c>
      <c r="B13" s="278"/>
      <c r="C13" s="279" t="s">
        <v>568</v>
      </c>
      <c r="D13" s="280" t="s">
        <v>369</v>
      </c>
      <c r="E13" s="281">
        <v>1</v>
      </c>
      <c r="F13" s="282">
        <v>1</v>
      </c>
      <c r="G13" s="283">
        <f t="shared" ref="G13:G112" si="0">N13/$K$4</f>
        <v>0</v>
      </c>
      <c r="H13" s="284">
        <f t="shared" ref="H13:H112" si="1">G13*F13</f>
        <v>0</v>
      </c>
      <c r="I13" s="285">
        <f t="shared" ref="I13:I112" si="2">O13/$K$4</f>
        <v>0</v>
      </c>
      <c r="J13" s="284">
        <f t="shared" ref="J13:J112" si="3">I13*F13</f>
        <v>0</v>
      </c>
      <c r="K13" s="286">
        <f t="shared" ref="K13:K112" si="4">H13+J13</f>
        <v>0</v>
      </c>
      <c r="L13" s="287">
        <f>K13/F13</f>
        <v>0</v>
      </c>
      <c r="M13" s="50"/>
      <c r="N13" s="109"/>
      <c r="O13" s="109"/>
      <c r="P13" s="50"/>
      <c r="Q13" s="205"/>
      <c r="R13" s="254"/>
    </row>
    <row r="14" spans="1:18">
      <c r="A14" s="103">
        <f t="shared" ref="A14:A19" si="5">A13+1</f>
        <v>2</v>
      </c>
      <c r="B14" s="255"/>
      <c r="C14" s="288" t="s">
        <v>569</v>
      </c>
      <c r="D14" s="280" t="s">
        <v>369</v>
      </c>
      <c r="E14" s="258">
        <v>1</v>
      </c>
      <c r="F14" s="208">
        <v>1</v>
      </c>
      <c r="G14" s="209">
        <f t="shared" si="0"/>
        <v>0</v>
      </c>
      <c r="H14" s="210">
        <f t="shared" si="1"/>
        <v>0</v>
      </c>
      <c r="I14" s="211">
        <f t="shared" si="2"/>
        <v>0</v>
      </c>
      <c r="J14" s="210">
        <f t="shared" si="3"/>
        <v>0</v>
      </c>
      <c r="K14" s="212">
        <f t="shared" si="4"/>
        <v>0</v>
      </c>
      <c r="L14" s="213">
        <f>K14/F14</f>
        <v>0</v>
      </c>
      <c r="M14" s="50"/>
      <c r="N14" s="214"/>
      <c r="O14" s="214"/>
      <c r="P14" s="50"/>
      <c r="Q14" s="215"/>
      <c r="R14" s="248"/>
    </row>
    <row r="15" spans="1:18">
      <c r="A15" s="103">
        <f t="shared" si="5"/>
        <v>3</v>
      </c>
      <c r="B15" s="255"/>
      <c r="C15" s="290" t="s">
        <v>716</v>
      </c>
      <c r="D15" s="507" t="s">
        <v>362</v>
      </c>
      <c r="E15" s="508">
        <v>1</v>
      </c>
      <c r="F15" s="270">
        <v>8</v>
      </c>
      <c r="G15" s="209">
        <f t="shared" ref="G15" si="6">N15/$K$4</f>
        <v>0</v>
      </c>
      <c r="H15" s="210">
        <f t="shared" ref="H15" si="7">G15*F15</f>
        <v>0</v>
      </c>
      <c r="I15" s="211">
        <f t="shared" ref="I15" si="8">O15/$K$4</f>
        <v>0</v>
      </c>
      <c r="J15" s="210">
        <f t="shared" ref="J15" si="9">I15*F15</f>
        <v>0</v>
      </c>
      <c r="K15" s="212">
        <f t="shared" ref="K15" si="10">H15+J15</f>
        <v>0</v>
      </c>
      <c r="L15" s="213">
        <f t="shared" ref="L15" si="11">K15/F15</f>
        <v>0</v>
      </c>
      <c r="M15" s="50"/>
      <c r="N15" s="214"/>
      <c r="O15" s="214"/>
      <c r="P15" s="50"/>
      <c r="Q15" s="215"/>
      <c r="R15" s="248"/>
    </row>
    <row r="16" spans="1:18">
      <c r="A16" s="103">
        <f t="shared" si="5"/>
        <v>4</v>
      </c>
      <c r="B16" s="255"/>
      <c r="C16" s="290" t="s">
        <v>717</v>
      </c>
      <c r="D16" s="507" t="s">
        <v>362</v>
      </c>
      <c r="E16" s="508">
        <v>1</v>
      </c>
      <c r="F16" s="270">
        <v>50</v>
      </c>
      <c r="G16" s="209">
        <f t="shared" ref="G16:G18" si="12">N16/$K$4</f>
        <v>0</v>
      </c>
      <c r="H16" s="210">
        <f t="shared" ref="H16:H18" si="13">G16*F16</f>
        <v>0</v>
      </c>
      <c r="I16" s="211">
        <f t="shared" ref="I16:I18" si="14">O16/$K$4</f>
        <v>0</v>
      </c>
      <c r="J16" s="210">
        <f t="shared" ref="J16:J18" si="15">I16*F16</f>
        <v>0</v>
      </c>
      <c r="K16" s="212">
        <f t="shared" ref="K16:K18" si="16">H16+J16</f>
        <v>0</v>
      </c>
      <c r="L16" s="213">
        <f t="shared" ref="L16:L18" si="17">K16/F16</f>
        <v>0</v>
      </c>
      <c r="M16" s="50"/>
      <c r="N16" s="214"/>
      <c r="O16" s="214"/>
      <c r="P16" s="50"/>
      <c r="Q16" s="215"/>
      <c r="R16" s="248"/>
    </row>
    <row r="17" spans="1:18">
      <c r="A17" s="103">
        <f t="shared" si="5"/>
        <v>5</v>
      </c>
      <c r="B17" s="255"/>
      <c r="C17" s="290" t="s">
        <v>715</v>
      </c>
      <c r="D17" s="507" t="s">
        <v>362</v>
      </c>
      <c r="E17" s="508">
        <v>1</v>
      </c>
      <c r="F17" s="270">
        <v>140</v>
      </c>
      <c r="G17" s="209">
        <f t="shared" ref="G17" si="18">N17/$K$4</f>
        <v>0</v>
      </c>
      <c r="H17" s="210">
        <f t="shared" ref="H17" si="19">G17*F17</f>
        <v>0</v>
      </c>
      <c r="I17" s="211">
        <f t="shared" ref="I17" si="20">O17/$K$4</f>
        <v>0</v>
      </c>
      <c r="J17" s="210">
        <f t="shared" ref="J17" si="21">I17*F17</f>
        <v>0</v>
      </c>
      <c r="K17" s="212">
        <f t="shared" ref="K17" si="22">H17+J17</f>
        <v>0</v>
      </c>
      <c r="L17" s="213">
        <f t="shared" ref="L17" si="23">K17/F17</f>
        <v>0</v>
      </c>
      <c r="M17" s="50"/>
      <c r="N17" s="214"/>
      <c r="O17" s="214"/>
      <c r="P17" s="50"/>
      <c r="Q17" s="215"/>
      <c r="R17" s="248"/>
    </row>
    <row r="18" spans="1:18">
      <c r="A18" s="103">
        <f t="shared" si="5"/>
        <v>6</v>
      </c>
      <c r="B18" s="255"/>
      <c r="C18" s="290" t="s">
        <v>718</v>
      </c>
      <c r="D18" s="507" t="s">
        <v>362</v>
      </c>
      <c r="E18" s="508">
        <v>1</v>
      </c>
      <c r="F18" s="270">
        <v>80</v>
      </c>
      <c r="G18" s="209">
        <f t="shared" si="12"/>
        <v>0</v>
      </c>
      <c r="H18" s="210">
        <f t="shared" si="13"/>
        <v>0</v>
      </c>
      <c r="I18" s="211">
        <f t="shared" si="14"/>
        <v>0</v>
      </c>
      <c r="J18" s="210">
        <f t="shared" si="15"/>
        <v>0</v>
      </c>
      <c r="K18" s="212">
        <f t="shared" si="16"/>
        <v>0</v>
      </c>
      <c r="L18" s="213">
        <f t="shared" si="17"/>
        <v>0</v>
      </c>
      <c r="M18" s="50"/>
      <c r="N18" s="214"/>
      <c r="O18" s="214"/>
      <c r="P18" s="50"/>
      <c r="Q18" s="215"/>
      <c r="R18" s="248"/>
    </row>
    <row r="19" spans="1:18">
      <c r="A19" s="103">
        <f t="shared" si="5"/>
        <v>7</v>
      </c>
      <c r="B19" s="255"/>
      <c r="C19" s="290" t="s">
        <v>570</v>
      </c>
      <c r="D19" s="507" t="s">
        <v>362</v>
      </c>
      <c r="E19" s="508">
        <v>1</v>
      </c>
      <c r="F19" s="270">
        <v>390</v>
      </c>
      <c r="G19" s="209">
        <f t="shared" si="0"/>
        <v>0</v>
      </c>
      <c r="H19" s="210">
        <f t="shared" si="1"/>
        <v>0</v>
      </c>
      <c r="I19" s="211">
        <f t="shared" si="2"/>
        <v>0</v>
      </c>
      <c r="J19" s="210">
        <f t="shared" si="3"/>
        <v>0</v>
      </c>
      <c r="K19" s="212">
        <f t="shared" si="4"/>
        <v>0</v>
      </c>
      <c r="L19" s="213">
        <f t="shared" ref="L19:L251" si="24">K19/F19</f>
        <v>0</v>
      </c>
      <c r="M19" s="50"/>
      <c r="N19" s="214"/>
      <c r="O19" s="214"/>
      <c r="P19" s="50"/>
      <c r="Q19" s="215"/>
      <c r="R19" s="489"/>
    </row>
    <row r="20" spans="1:18">
      <c r="A20" s="103">
        <f t="shared" ref="A20:A115" si="25">A19+1</f>
        <v>8</v>
      </c>
      <c r="B20" s="255"/>
      <c r="C20" s="290" t="s">
        <v>571</v>
      </c>
      <c r="D20" s="509" t="s">
        <v>362</v>
      </c>
      <c r="E20" s="508">
        <v>1</v>
      </c>
      <c r="F20" s="270">
        <v>24</v>
      </c>
      <c r="G20" s="209">
        <f t="shared" si="0"/>
        <v>0</v>
      </c>
      <c r="H20" s="210">
        <f t="shared" si="1"/>
        <v>0</v>
      </c>
      <c r="I20" s="211">
        <f t="shared" si="2"/>
        <v>0</v>
      </c>
      <c r="J20" s="210">
        <f t="shared" si="3"/>
        <v>0</v>
      </c>
      <c r="K20" s="212">
        <f t="shared" si="4"/>
        <v>0</v>
      </c>
      <c r="L20" s="213">
        <f t="shared" si="24"/>
        <v>0</v>
      </c>
      <c r="M20" s="50"/>
      <c r="N20" s="214"/>
      <c r="O20" s="214"/>
      <c r="P20" s="50"/>
      <c r="Q20" s="215"/>
      <c r="R20" s="489"/>
    </row>
    <row r="21" spans="1:18">
      <c r="A21" s="103">
        <f t="shared" si="25"/>
        <v>9</v>
      </c>
      <c r="B21" s="255"/>
      <c r="C21" s="290" t="s">
        <v>572</v>
      </c>
      <c r="D21" s="509" t="s">
        <v>362</v>
      </c>
      <c r="E21" s="508">
        <v>1</v>
      </c>
      <c r="F21" s="270">
        <v>16</v>
      </c>
      <c r="G21" s="218">
        <f t="shared" si="0"/>
        <v>0</v>
      </c>
      <c r="H21" s="210">
        <f t="shared" si="1"/>
        <v>0</v>
      </c>
      <c r="I21" s="211">
        <f t="shared" si="2"/>
        <v>0</v>
      </c>
      <c r="J21" s="210">
        <f t="shared" si="3"/>
        <v>0</v>
      </c>
      <c r="K21" s="212">
        <f t="shared" si="4"/>
        <v>0</v>
      </c>
      <c r="L21" s="213">
        <f t="shared" si="24"/>
        <v>0</v>
      </c>
      <c r="M21" s="50"/>
      <c r="N21" s="214"/>
      <c r="O21" s="214"/>
      <c r="P21" s="50"/>
      <c r="Q21" s="215"/>
      <c r="R21" s="489"/>
    </row>
    <row r="22" spans="1:18">
      <c r="A22" s="103">
        <f t="shared" si="25"/>
        <v>10</v>
      </c>
      <c r="B22" s="255"/>
      <c r="C22" s="290" t="s">
        <v>573</v>
      </c>
      <c r="D22" s="509" t="s">
        <v>362</v>
      </c>
      <c r="E22" s="508">
        <v>1</v>
      </c>
      <c r="F22" s="270">
        <v>12</v>
      </c>
      <c r="G22" s="218">
        <f t="shared" si="0"/>
        <v>0</v>
      </c>
      <c r="H22" s="210">
        <f t="shared" si="1"/>
        <v>0</v>
      </c>
      <c r="I22" s="211">
        <f t="shared" si="2"/>
        <v>0</v>
      </c>
      <c r="J22" s="210">
        <f t="shared" si="3"/>
        <v>0</v>
      </c>
      <c r="K22" s="212">
        <f t="shared" si="4"/>
        <v>0</v>
      </c>
      <c r="L22" s="213">
        <f t="shared" si="24"/>
        <v>0</v>
      </c>
      <c r="M22" s="50"/>
      <c r="N22" s="214"/>
      <c r="O22" s="214"/>
      <c r="P22" s="50"/>
      <c r="Q22" s="215"/>
      <c r="R22" s="489"/>
    </row>
    <row r="23" spans="1:18">
      <c r="A23" s="103">
        <f t="shared" si="25"/>
        <v>11</v>
      </c>
      <c r="B23" s="255"/>
      <c r="C23" s="290" t="s">
        <v>574</v>
      </c>
      <c r="D23" s="509" t="s">
        <v>362</v>
      </c>
      <c r="E23" s="508">
        <v>1</v>
      </c>
      <c r="F23" s="270">
        <v>70</v>
      </c>
      <c r="G23" s="209">
        <f t="shared" si="0"/>
        <v>0</v>
      </c>
      <c r="H23" s="210">
        <f t="shared" si="1"/>
        <v>0</v>
      </c>
      <c r="I23" s="211">
        <f t="shared" si="2"/>
        <v>0</v>
      </c>
      <c r="J23" s="210">
        <f t="shared" si="3"/>
        <v>0</v>
      </c>
      <c r="K23" s="212">
        <f t="shared" si="4"/>
        <v>0</v>
      </c>
      <c r="L23" s="213">
        <f t="shared" si="24"/>
        <v>0</v>
      </c>
      <c r="M23" s="50"/>
      <c r="N23" s="214"/>
      <c r="O23" s="214"/>
      <c r="P23" s="50"/>
      <c r="Q23" s="215"/>
      <c r="R23" s="489"/>
    </row>
    <row r="24" spans="1:18">
      <c r="A24" s="103">
        <f t="shared" si="25"/>
        <v>12</v>
      </c>
      <c r="B24" s="255"/>
      <c r="C24" s="290" t="s">
        <v>575</v>
      </c>
      <c r="D24" s="509" t="s">
        <v>362</v>
      </c>
      <c r="E24" s="508">
        <v>1</v>
      </c>
      <c r="F24" s="270">
        <v>128</v>
      </c>
      <c r="G24" s="209">
        <f t="shared" si="0"/>
        <v>0</v>
      </c>
      <c r="H24" s="210">
        <f t="shared" si="1"/>
        <v>0</v>
      </c>
      <c r="I24" s="211">
        <f t="shared" si="2"/>
        <v>0</v>
      </c>
      <c r="J24" s="210">
        <f t="shared" si="3"/>
        <v>0</v>
      </c>
      <c r="K24" s="212">
        <f t="shared" si="4"/>
        <v>0</v>
      </c>
      <c r="L24" s="213">
        <f t="shared" si="24"/>
        <v>0</v>
      </c>
      <c r="M24" s="50"/>
      <c r="N24" s="219"/>
      <c r="O24" s="219"/>
      <c r="P24" s="50"/>
      <c r="Q24" s="215"/>
      <c r="R24" s="489"/>
    </row>
    <row r="25" spans="1:18">
      <c r="A25" s="103">
        <f t="shared" si="25"/>
        <v>13</v>
      </c>
      <c r="B25" s="255"/>
      <c r="C25" s="510" t="s">
        <v>719</v>
      </c>
      <c r="D25" s="509" t="s">
        <v>362</v>
      </c>
      <c r="E25" s="508">
        <v>1</v>
      </c>
      <c r="F25" s="270">
        <v>830</v>
      </c>
      <c r="G25" s="209">
        <f t="shared" si="0"/>
        <v>0</v>
      </c>
      <c r="H25" s="210">
        <f t="shared" si="1"/>
        <v>0</v>
      </c>
      <c r="I25" s="211">
        <f t="shared" si="2"/>
        <v>0</v>
      </c>
      <c r="J25" s="210">
        <f t="shared" si="3"/>
        <v>0</v>
      </c>
      <c r="K25" s="212">
        <f t="shared" si="4"/>
        <v>0</v>
      </c>
      <c r="L25" s="213">
        <f t="shared" si="24"/>
        <v>0</v>
      </c>
      <c r="M25" s="50"/>
      <c r="N25" s="214"/>
      <c r="O25" s="214"/>
      <c r="P25" s="50"/>
      <c r="Q25" s="215"/>
      <c r="R25" s="489"/>
    </row>
    <row r="26" spans="1:18">
      <c r="A26" s="103">
        <f t="shared" si="25"/>
        <v>14</v>
      </c>
      <c r="B26" s="255"/>
      <c r="C26" s="510" t="s">
        <v>720</v>
      </c>
      <c r="D26" s="509" t="s">
        <v>26</v>
      </c>
      <c r="E26" s="508">
        <v>1</v>
      </c>
      <c r="F26" s="270">
        <v>1</v>
      </c>
      <c r="G26" s="209">
        <f t="shared" ref="G26" si="26">N26/$K$4</f>
        <v>0</v>
      </c>
      <c r="H26" s="210">
        <f t="shared" ref="H26" si="27">G26*F26</f>
        <v>0</v>
      </c>
      <c r="I26" s="211">
        <f t="shared" ref="I26" si="28">O26/$K$4</f>
        <v>0</v>
      </c>
      <c r="J26" s="210">
        <f t="shared" ref="J26" si="29">I26*F26</f>
        <v>0</v>
      </c>
      <c r="K26" s="212">
        <f t="shared" ref="K26" si="30">H26+J26</f>
        <v>0</v>
      </c>
      <c r="L26" s="213">
        <f t="shared" ref="L26" si="31">K26/F26</f>
        <v>0</v>
      </c>
      <c r="M26" s="50"/>
      <c r="N26" s="214"/>
      <c r="O26" s="214"/>
      <c r="P26" s="50"/>
      <c r="Q26" s="215"/>
      <c r="R26" s="489"/>
    </row>
    <row r="27" spans="1:18">
      <c r="A27" s="103">
        <f t="shared" si="25"/>
        <v>15</v>
      </c>
      <c r="B27" s="255"/>
      <c r="C27" s="510" t="s">
        <v>721</v>
      </c>
      <c r="D27" s="509" t="s">
        <v>26</v>
      </c>
      <c r="E27" s="508">
        <v>1</v>
      </c>
      <c r="F27" s="270">
        <v>6</v>
      </c>
      <c r="G27" s="209">
        <f t="shared" ref="G27" si="32">N27/$K$4</f>
        <v>0</v>
      </c>
      <c r="H27" s="210">
        <f t="shared" ref="H27" si="33">G27*F27</f>
        <v>0</v>
      </c>
      <c r="I27" s="211">
        <f t="shared" ref="I27" si="34">O27/$K$4</f>
        <v>0</v>
      </c>
      <c r="J27" s="210">
        <f t="shared" ref="J27" si="35">I27*F27</f>
        <v>0</v>
      </c>
      <c r="K27" s="212">
        <f t="shared" ref="K27" si="36">H27+J27</f>
        <v>0</v>
      </c>
      <c r="L27" s="213">
        <f t="shared" ref="L27" si="37">K27/F27</f>
        <v>0</v>
      </c>
      <c r="M27" s="50"/>
      <c r="N27" s="214"/>
      <c r="O27" s="214"/>
      <c r="P27" s="50"/>
      <c r="Q27" s="215"/>
      <c r="R27" s="489"/>
    </row>
    <row r="28" spans="1:18">
      <c r="A28" s="103">
        <f t="shared" si="25"/>
        <v>16</v>
      </c>
      <c r="B28" s="255"/>
      <c r="C28" s="510" t="s">
        <v>722</v>
      </c>
      <c r="D28" s="509" t="s">
        <v>26</v>
      </c>
      <c r="E28" s="508">
        <v>1</v>
      </c>
      <c r="F28" s="270">
        <v>2</v>
      </c>
      <c r="G28" s="209">
        <f t="shared" ref="G28:G29" si="38">N28/$K$4</f>
        <v>0</v>
      </c>
      <c r="H28" s="210">
        <f t="shared" ref="H28:H29" si="39">G28*F28</f>
        <v>0</v>
      </c>
      <c r="I28" s="211">
        <f t="shared" ref="I28:I29" si="40">O28/$K$4</f>
        <v>0</v>
      </c>
      <c r="J28" s="210">
        <f t="shared" ref="J28:J29" si="41">I28*F28</f>
        <v>0</v>
      </c>
      <c r="K28" s="212">
        <f t="shared" ref="K28:K29" si="42">H28+J28</f>
        <v>0</v>
      </c>
      <c r="L28" s="213">
        <f t="shared" ref="L28:L29" si="43">K28/F28</f>
        <v>0</v>
      </c>
      <c r="M28" s="50"/>
      <c r="N28" s="214"/>
      <c r="O28" s="214"/>
      <c r="P28" s="50"/>
      <c r="Q28" s="215"/>
      <c r="R28" s="489"/>
    </row>
    <row r="29" spans="1:18">
      <c r="A29" s="103">
        <f t="shared" si="25"/>
        <v>17</v>
      </c>
      <c r="B29" s="255"/>
      <c r="C29" s="510" t="s">
        <v>723</v>
      </c>
      <c r="D29" s="509" t="s">
        <v>26</v>
      </c>
      <c r="E29" s="508">
        <v>1</v>
      </c>
      <c r="F29" s="270">
        <v>10</v>
      </c>
      <c r="G29" s="209">
        <f t="shared" si="38"/>
        <v>0</v>
      </c>
      <c r="H29" s="210">
        <f t="shared" si="39"/>
        <v>0</v>
      </c>
      <c r="I29" s="211">
        <f t="shared" si="40"/>
        <v>0</v>
      </c>
      <c r="J29" s="210">
        <f t="shared" si="41"/>
        <v>0</v>
      </c>
      <c r="K29" s="212">
        <f t="shared" si="42"/>
        <v>0</v>
      </c>
      <c r="L29" s="213">
        <f t="shared" si="43"/>
        <v>0</v>
      </c>
      <c r="M29" s="50"/>
      <c r="N29" s="214"/>
      <c r="O29" s="214"/>
      <c r="P29" s="50"/>
      <c r="Q29" s="215"/>
      <c r="R29" s="489"/>
    </row>
    <row r="30" spans="1:18">
      <c r="A30" s="103">
        <f t="shared" si="25"/>
        <v>18</v>
      </c>
      <c r="B30" s="255"/>
      <c r="C30" s="510" t="s">
        <v>724</v>
      </c>
      <c r="D30" s="509" t="s">
        <v>26</v>
      </c>
      <c r="E30" s="508">
        <v>1</v>
      </c>
      <c r="F30" s="270">
        <v>17</v>
      </c>
      <c r="G30" s="209">
        <f t="shared" ref="G30" si="44">N30/$K$4</f>
        <v>0</v>
      </c>
      <c r="H30" s="210">
        <f t="shared" ref="H30" si="45">G30*F30</f>
        <v>0</v>
      </c>
      <c r="I30" s="211">
        <f t="shared" ref="I30" si="46">O30/$K$4</f>
        <v>0</v>
      </c>
      <c r="J30" s="210">
        <f t="shared" ref="J30" si="47">I30*F30</f>
        <v>0</v>
      </c>
      <c r="K30" s="212">
        <f t="shared" ref="K30" si="48">H30+J30</f>
        <v>0</v>
      </c>
      <c r="L30" s="213">
        <f t="shared" ref="L30" si="49">K30/F30</f>
        <v>0</v>
      </c>
      <c r="M30" s="50"/>
      <c r="N30" s="214"/>
      <c r="O30" s="214"/>
      <c r="P30" s="50"/>
      <c r="Q30" s="215"/>
      <c r="R30" s="248"/>
    </row>
    <row r="31" spans="1:18">
      <c r="A31" s="103">
        <f t="shared" si="25"/>
        <v>19</v>
      </c>
      <c r="B31" s="255"/>
      <c r="C31" s="510" t="s">
        <v>725</v>
      </c>
      <c r="D31" s="509" t="s">
        <v>26</v>
      </c>
      <c r="E31" s="508">
        <v>1</v>
      </c>
      <c r="F31" s="270">
        <v>20</v>
      </c>
      <c r="G31" s="209">
        <f t="shared" ref="G31" si="50">N31/$K$4</f>
        <v>0</v>
      </c>
      <c r="H31" s="210">
        <f t="shared" ref="H31" si="51">G31*F31</f>
        <v>0</v>
      </c>
      <c r="I31" s="211">
        <f t="shared" ref="I31" si="52">O31/$K$4</f>
        <v>0</v>
      </c>
      <c r="J31" s="210">
        <f t="shared" ref="J31" si="53">I31*F31</f>
        <v>0</v>
      </c>
      <c r="K31" s="212">
        <f t="shared" ref="K31" si="54">H31+J31</f>
        <v>0</v>
      </c>
      <c r="L31" s="213">
        <f t="shared" ref="L31" si="55">K31/F31</f>
        <v>0</v>
      </c>
      <c r="M31" s="50"/>
      <c r="N31" s="214"/>
      <c r="O31" s="214"/>
      <c r="P31" s="50"/>
      <c r="Q31" s="215"/>
      <c r="R31" s="248"/>
    </row>
    <row r="32" spans="1:18">
      <c r="A32" s="103">
        <f>A31+1</f>
        <v>20</v>
      </c>
      <c r="B32" s="255"/>
      <c r="C32" s="510" t="s">
        <v>576</v>
      </c>
      <c r="D32" s="509" t="s">
        <v>26</v>
      </c>
      <c r="E32" s="508">
        <v>1</v>
      </c>
      <c r="F32" s="270">
        <v>252</v>
      </c>
      <c r="G32" s="209">
        <f t="shared" si="0"/>
        <v>0</v>
      </c>
      <c r="H32" s="210">
        <f t="shared" si="1"/>
        <v>0</v>
      </c>
      <c r="I32" s="211">
        <f t="shared" si="2"/>
        <v>0</v>
      </c>
      <c r="J32" s="210">
        <f t="shared" si="3"/>
        <v>0</v>
      </c>
      <c r="K32" s="212">
        <f t="shared" si="4"/>
        <v>0</v>
      </c>
      <c r="L32" s="213">
        <f t="shared" si="24"/>
        <v>0</v>
      </c>
      <c r="M32" s="50"/>
      <c r="N32" s="214"/>
      <c r="O32" s="214"/>
      <c r="P32" s="50"/>
      <c r="Q32" s="215"/>
      <c r="R32" s="489"/>
    </row>
    <row r="33" spans="1:18">
      <c r="A33" s="103">
        <f t="shared" si="25"/>
        <v>21</v>
      </c>
      <c r="B33" s="255"/>
      <c r="C33" s="510" t="s">
        <v>726</v>
      </c>
      <c r="D33" s="509" t="s">
        <v>26</v>
      </c>
      <c r="E33" s="508">
        <v>1</v>
      </c>
      <c r="F33" s="270">
        <v>220</v>
      </c>
      <c r="G33" s="209">
        <f t="shared" si="0"/>
        <v>0</v>
      </c>
      <c r="H33" s="210">
        <f t="shared" si="1"/>
        <v>0</v>
      </c>
      <c r="I33" s="211">
        <f t="shared" si="2"/>
        <v>0</v>
      </c>
      <c r="J33" s="210">
        <f t="shared" si="3"/>
        <v>0</v>
      </c>
      <c r="K33" s="212">
        <f t="shared" si="4"/>
        <v>0</v>
      </c>
      <c r="L33" s="213">
        <f t="shared" si="24"/>
        <v>0</v>
      </c>
      <c r="M33" s="50"/>
      <c r="N33" s="214"/>
      <c r="O33" s="214"/>
      <c r="P33" s="50"/>
      <c r="Q33" s="215"/>
      <c r="R33" s="489"/>
    </row>
    <row r="34" spans="1:18">
      <c r="A34" s="103">
        <f>A33+1</f>
        <v>22</v>
      </c>
      <c r="B34" s="255"/>
      <c r="C34" s="510" t="s">
        <v>727</v>
      </c>
      <c r="D34" s="509" t="s">
        <v>26</v>
      </c>
      <c r="E34" s="508">
        <v>1</v>
      </c>
      <c r="F34" s="270">
        <v>732</v>
      </c>
      <c r="G34" s="209">
        <f t="shared" si="0"/>
        <v>0</v>
      </c>
      <c r="H34" s="210">
        <f t="shared" si="1"/>
        <v>0</v>
      </c>
      <c r="I34" s="211">
        <f t="shared" si="2"/>
        <v>0</v>
      </c>
      <c r="J34" s="210">
        <f t="shared" si="3"/>
        <v>0</v>
      </c>
      <c r="K34" s="212">
        <f t="shared" si="4"/>
        <v>0</v>
      </c>
      <c r="L34" s="213">
        <f t="shared" si="24"/>
        <v>0</v>
      </c>
      <c r="M34" s="50"/>
      <c r="N34" s="214"/>
      <c r="O34" s="214"/>
      <c r="P34" s="50"/>
      <c r="Q34" s="215"/>
      <c r="R34" s="248"/>
    </row>
    <row r="35" spans="1:18">
      <c r="A35" s="103">
        <f>A34+1</f>
        <v>23</v>
      </c>
      <c r="B35" s="255"/>
      <c r="C35" s="510" t="s">
        <v>731</v>
      </c>
      <c r="D35" s="509" t="s">
        <v>26</v>
      </c>
      <c r="E35" s="508">
        <v>1</v>
      </c>
      <c r="F35" s="270">
        <v>3</v>
      </c>
      <c r="G35" s="209">
        <f t="shared" si="0"/>
        <v>0</v>
      </c>
      <c r="H35" s="210">
        <f t="shared" si="1"/>
        <v>0</v>
      </c>
      <c r="I35" s="211">
        <f t="shared" si="2"/>
        <v>0</v>
      </c>
      <c r="J35" s="210">
        <f t="shared" si="3"/>
        <v>0</v>
      </c>
      <c r="K35" s="212">
        <f t="shared" si="4"/>
        <v>0</v>
      </c>
      <c r="L35" s="213">
        <f t="shared" si="24"/>
        <v>0</v>
      </c>
      <c r="M35" s="50"/>
      <c r="N35" s="214"/>
      <c r="O35" s="214"/>
      <c r="P35" s="50"/>
      <c r="Q35" s="215"/>
      <c r="R35" s="248"/>
    </row>
    <row r="36" spans="1:18">
      <c r="A36" s="103">
        <f>A35+1</f>
        <v>24</v>
      </c>
      <c r="B36" s="255"/>
      <c r="C36" s="510" t="s">
        <v>730</v>
      </c>
      <c r="D36" s="509" t="s">
        <v>26</v>
      </c>
      <c r="E36" s="508">
        <v>1</v>
      </c>
      <c r="F36" s="270">
        <v>2</v>
      </c>
      <c r="G36" s="209">
        <f t="shared" ref="G36:G38" si="56">N36/$K$4</f>
        <v>0</v>
      </c>
      <c r="H36" s="210">
        <f t="shared" ref="H36:H38" si="57">G36*F36</f>
        <v>0</v>
      </c>
      <c r="I36" s="211">
        <f t="shared" ref="I36:I38" si="58">O36/$K$4</f>
        <v>0</v>
      </c>
      <c r="J36" s="210">
        <f t="shared" ref="J36:J38" si="59">I36*F36</f>
        <v>0</v>
      </c>
      <c r="K36" s="212">
        <f t="shared" ref="K36:K38" si="60">H36+J36</f>
        <v>0</v>
      </c>
      <c r="L36" s="213">
        <f t="shared" ref="L36:L38" si="61">K36/F36</f>
        <v>0</v>
      </c>
      <c r="M36" s="50"/>
      <c r="N36" s="214"/>
      <c r="O36" s="214"/>
      <c r="P36" s="50"/>
      <c r="Q36" s="215"/>
      <c r="R36" s="248"/>
    </row>
    <row r="37" spans="1:18">
      <c r="A37" s="103">
        <f t="shared" si="25"/>
        <v>25</v>
      </c>
      <c r="B37" s="255"/>
      <c r="C37" s="510" t="s">
        <v>729</v>
      </c>
      <c r="D37" s="509" t="s">
        <v>26</v>
      </c>
      <c r="E37" s="508">
        <v>1</v>
      </c>
      <c r="F37" s="270">
        <v>1</v>
      </c>
      <c r="G37" s="209">
        <f t="shared" si="56"/>
        <v>0</v>
      </c>
      <c r="H37" s="210">
        <f t="shared" si="57"/>
        <v>0</v>
      </c>
      <c r="I37" s="211">
        <f t="shared" si="58"/>
        <v>0</v>
      </c>
      <c r="J37" s="210">
        <f t="shared" si="59"/>
        <v>0</v>
      </c>
      <c r="K37" s="212">
        <f t="shared" si="60"/>
        <v>0</v>
      </c>
      <c r="L37" s="213">
        <f t="shared" si="61"/>
        <v>0</v>
      </c>
      <c r="M37" s="50"/>
      <c r="N37" s="214"/>
      <c r="O37" s="214"/>
      <c r="P37" s="50"/>
      <c r="Q37" s="215"/>
      <c r="R37" s="248"/>
    </row>
    <row r="38" spans="1:18">
      <c r="A38" s="103">
        <f t="shared" si="25"/>
        <v>26</v>
      </c>
      <c r="B38" s="255"/>
      <c r="C38" s="510" t="s">
        <v>728</v>
      </c>
      <c r="D38" s="509" t="s">
        <v>26</v>
      </c>
      <c r="E38" s="508">
        <v>1</v>
      </c>
      <c r="F38" s="270">
        <v>6</v>
      </c>
      <c r="G38" s="209">
        <f t="shared" si="56"/>
        <v>0</v>
      </c>
      <c r="H38" s="210">
        <f t="shared" si="57"/>
        <v>0</v>
      </c>
      <c r="I38" s="211">
        <f t="shared" si="58"/>
        <v>0</v>
      </c>
      <c r="J38" s="210">
        <f t="shared" si="59"/>
        <v>0</v>
      </c>
      <c r="K38" s="212">
        <f t="shared" si="60"/>
        <v>0</v>
      </c>
      <c r="L38" s="213">
        <f t="shared" si="61"/>
        <v>0</v>
      </c>
      <c r="M38" s="50"/>
      <c r="N38" s="214"/>
      <c r="O38" s="214"/>
      <c r="P38" s="50"/>
      <c r="Q38" s="215"/>
      <c r="R38" s="248"/>
    </row>
    <row r="39" spans="1:18">
      <c r="A39" s="103">
        <f>A38+1</f>
        <v>27</v>
      </c>
      <c r="B39" s="255"/>
      <c r="C39" s="510" t="s">
        <v>577</v>
      </c>
      <c r="D39" s="509" t="s">
        <v>26</v>
      </c>
      <c r="E39" s="508">
        <v>1</v>
      </c>
      <c r="F39" s="270">
        <v>10</v>
      </c>
      <c r="G39" s="209">
        <f t="shared" si="0"/>
        <v>0</v>
      </c>
      <c r="H39" s="210">
        <f t="shared" si="1"/>
        <v>0</v>
      </c>
      <c r="I39" s="211">
        <f t="shared" si="2"/>
        <v>0</v>
      </c>
      <c r="J39" s="210">
        <f t="shared" si="3"/>
        <v>0</v>
      </c>
      <c r="K39" s="212">
        <f t="shared" si="4"/>
        <v>0</v>
      </c>
      <c r="L39" s="213">
        <f t="shared" si="24"/>
        <v>0</v>
      </c>
      <c r="M39" s="50"/>
      <c r="N39" s="214"/>
      <c r="O39" s="214"/>
      <c r="P39" s="50"/>
      <c r="Q39" s="215"/>
      <c r="R39" s="248"/>
    </row>
    <row r="40" spans="1:18">
      <c r="A40" s="103">
        <f t="shared" si="25"/>
        <v>28</v>
      </c>
      <c r="B40" s="255"/>
      <c r="C40" s="510" t="s">
        <v>578</v>
      </c>
      <c r="D40" s="509" t="s">
        <v>26</v>
      </c>
      <c r="E40" s="508">
        <v>1</v>
      </c>
      <c r="F40" s="270">
        <v>76</v>
      </c>
      <c r="G40" s="209">
        <f t="shared" si="0"/>
        <v>0</v>
      </c>
      <c r="H40" s="210">
        <f t="shared" si="1"/>
        <v>0</v>
      </c>
      <c r="I40" s="211">
        <f t="shared" si="2"/>
        <v>0</v>
      </c>
      <c r="J40" s="210">
        <f t="shared" si="3"/>
        <v>0</v>
      </c>
      <c r="K40" s="212">
        <f t="shared" si="4"/>
        <v>0</v>
      </c>
      <c r="L40" s="213">
        <f t="shared" si="24"/>
        <v>0</v>
      </c>
      <c r="M40" s="50"/>
      <c r="N40" s="214"/>
      <c r="O40" s="214"/>
      <c r="P40" s="50"/>
      <c r="Q40" s="215"/>
      <c r="R40" s="248"/>
    </row>
    <row r="41" spans="1:18">
      <c r="A41" s="103">
        <f t="shared" si="25"/>
        <v>29</v>
      </c>
      <c r="B41" s="255"/>
      <c r="C41" s="510" t="s">
        <v>579</v>
      </c>
      <c r="D41" s="509" t="s">
        <v>26</v>
      </c>
      <c r="E41" s="508">
        <v>1</v>
      </c>
      <c r="F41" s="270">
        <v>35</v>
      </c>
      <c r="G41" s="209">
        <f t="shared" si="0"/>
        <v>0</v>
      </c>
      <c r="H41" s="210">
        <f t="shared" si="1"/>
        <v>0</v>
      </c>
      <c r="I41" s="211">
        <f t="shared" si="2"/>
        <v>0</v>
      </c>
      <c r="J41" s="210">
        <f t="shared" si="3"/>
        <v>0</v>
      </c>
      <c r="K41" s="212">
        <f t="shared" si="4"/>
        <v>0</v>
      </c>
      <c r="L41" s="213">
        <f t="shared" si="24"/>
        <v>0</v>
      </c>
      <c r="M41" s="50"/>
      <c r="N41" s="214"/>
      <c r="O41" s="214"/>
      <c r="P41" s="50"/>
      <c r="Q41" s="215"/>
      <c r="R41" s="489"/>
    </row>
    <row r="42" spans="1:18">
      <c r="A42" s="103">
        <f t="shared" si="25"/>
        <v>30</v>
      </c>
      <c r="B42" s="255"/>
      <c r="C42" s="510" t="s">
        <v>580</v>
      </c>
      <c r="D42" s="509" t="s">
        <v>26</v>
      </c>
      <c r="E42" s="508">
        <v>1</v>
      </c>
      <c r="F42" s="270">
        <v>227</v>
      </c>
      <c r="G42" s="218">
        <f t="shared" si="0"/>
        <v>0</v>
      </c>
      <c r="H42" s="210">
        <f t="shared" si="1"/>
        <v>0</v>
      </c>
      <c r="I42" s="211">
        <f t="shared" si="2"/>
        <v>0</v>
      </c>
      <c r="J42" s="210">
        <f t="shared" si="3"/>
        <v>0</v>
      </c>
      <c r="K42" s="212">
        <f t="shared" si="4"/>
        <v>0</v>
      </c>
      <c r="L42" s="213">
        <f t="shared" si="24"/>
        <v>0</v>
      </c>
      <c r="M42" s="50"/>
      <c r="N42" s="214"/>
      <c r="O42" s="214"/>
      <c r="P42" s="50"/>
      <c r="Q42" s="215"/>
      <c r="R42" s="489"/>
    </row>
    <row r="43" spans="1:18">
      <c r="A43" s="103">
        <f t="shared" ref="A43:A50" si="62">A42+1</f>
        <v>31</v>
      </c>
      <c r="B43" s="255"/>
      <c r="C43" s="510" t="s">
        <v>732</v>
      </c>
      <c r="D43" s="509" t="s">
        <v>26</v>
      </c>
      <c r="E43" s="508">
        <v>1</v>
      </c>
      <c r="F43" s="270">
        <v>4</v>
      </c>
      <c r="G43" s="218">
        <f t="shared" si="0"/>
        <v>0</v>
      </c>
      <c r="H43" s="210">
        <f t="shared" si="1"/>
        <v>0</v>
      </c>
      <c r="I43" s="211">
        <f t="shared" si="2"/>
        <v>0</v>
      </c>
      <c r="J43" s="210">
        <f t="shared" si="3"/>
        <v>0</v>
      </c>
      <c r="K43" s="212">
        <f t="shared" si="4"/>
        <v>0</v>
      </c>
      <c r="L43" s="213">
        <f t="shared" si="24"/>
        <v>0</v>
      </c>
      <c r="M43" s="50"/>
      <c r="N43" s="214"/>
      <c r="O43" s="214"/>
      <c r="P43" s="50"/>
      <c r="Q43" s="215"/>
      <c r="R43" s="248"/>
    </row>
    <row r="44" spans="1:18">
      <c r="A44" s="103">
        <f t="shared" si="62"/>
        <v>32</v>
      </c>
      <c r="B44" s="255"/>
      <c r="C44" s="510" t="s">
        <v>733</v>
      </c>
      <c r="D44" s="509" t="s">
        <v>26</v>
      </c>
      <c r="E44" s="508">
        <v>1</v>
      </c>
      <c r="F44" s="270">
        <v>4</v>
      </c>
      <c r="G44" s="218">
        <f t="shared" ref="G44:G45" si="63">N44/$K$4</f>
        <v>0</v>
      </c>
      <c r="H44" s="210">
        <f t="shared" ref="H44:H45" si="64">G44*F44</f>
        <v>0</v>
      </c>
      <c r="I44" s="211">
        <f t="shared" ref="I44:I45" si="65">O44/$K$4</f>
        <v>0</v>
      </c>
      <c r="J44" s="210">
        <f t="shared" ref="J44:J45" si="66">I44*F44</f>
        <v>0</v>
      </c>
      <c r="K44" s="212">
        <f t="shared" ref="K44:K45" si="67">H44+J44</f>
        <v>0</v>
      </c>
      <c r="L44" s="213">
        <f t="shared" ref="L44:L45" si="68">K44/F44</f>
        <v>0</v>
      </c>
      <c r="M44" s="50"/>
      <c r="N44" s="214"/>
      <c r="O44" s="214"/>
      <c r="P44" s="50"/>
      <c r="Q44" s="215"/>
      <c r="R44" s="248"/>
    </row>
    <row r="45" spans="1:18">
      <c r="A45" s="103">
        <f t="shared" si="62"/>
        <v>33</v>
      </c>
      <c r="B45" s="255"/>
      <c r="C45" s="510" t="s">
        <v>735</v>
      </c>
      <c r="D45" s="509" t="s">
        <v>26</v>
      </c>
      <c r="E45" s="508">
        <v>1</v>
      </c>
      <c r="F45" s="270">
        <v>4</v>
      </c>
      <c r="G45" s="218">
        <f t="shared" si="63"/>
        <v>0</v>
      </c>
      <c r="H45" s="210">
        <f t="shared" si="64"/>
        <v>0</v>
      </c>
      <c r="I45" s="211">
        <f t="shared" si="65"/>
        <v>0</v>
      </c>
      <c r="J45" s="210">
        <f t="shared" si="66"/>
        <v>0</v>
      </c>
      <c r="K45" s="212">
        <f t="shared" si="67"/>
        <v>0</v>
      </c>
      <c r="L45" s="213">
        <f t="shared" si="68"/>
        <v>0</v>
      </c>
      <c r="M45" s="50"/>
      <c r="N45" s="214"/>
      <c r="O45" s="214"/>
      <c r="P45" s="50"/>
      <c r="Q45" s="215"/>
      <c r="R45" s="248"/>
    </row>
    <row r="46" spans="1:18">
      <c r="A46" s="103">
        <f t="shared" si="62"/>
        <v>34</v>
      </c>
      <c r="B46" s="255"/>
      <c r="C46" s="510" t="s">
        <v>734</v>
      </c>
      <c r="D46" s="509" t="s">
        <v>26</v>
      </c>
      <c r="E46" s="508">
        <v>1</v>
      </c>
      <c r="F46" s="270">
        <v>8</v>
      </c>
      <c r="G46" s="218">
        <f t="shared" ref="G46" si="69">N46/$K$4</f>
        <v>0</v>
      </c>
      <c r="H46" s="210">
        <f t="shared" ref="H46" si="70">G46*F46</f>
        <v>0</v>
      </c>
      <c r="I46" s="211">
        <f t="shared" ref="I46" si="71">O46/$K$4</f>
        <v>0</v>
      </c>
      <c r="J46" s="210">
        <f t="shared" ref="J46" si="72">I46*F46</f>
        <v>0</v>
      </c>
      <c r="K46" s="212">
        <f t="shared" ref="K46" si="73">H46+J46</f>
        <v>0</v>
      </c>
      <c r="L46" s="213">
        <f t="shared" ref="L46" si="74">K46/F46</f>
        <v>0</v>
      </c>
      <c r="M46" s="50"/>
      <c r="N46" s="214"/>
      <c r="O46" s="214"/>
      <c r="P46" s="50"/>
      <c r="Q46" s="215"/>
      <c r="R46" s="248"/>
    </row>
    <row r="47" spans="1:18">
      <c r="A47" s="103">
        <f t="shared" si="62"/>
        <v>35</v>
      </c>
      <c r="B47" s="255"/>
      <c r="C47" s="510" t="s">
        <v>736</v>
      </c>
      <c r="D47" s="509" t="s">
        <v>26</v>
      </c>
      <c r="E47" s="508">
        <v>1</v>
      </c>
      <c r="F47" s="270">
        <v>72</v>
      </c>
      <c r="G47" s="218">
        <f t="shared" ref="G47" si="75">N47/$K$4</f>
        <v>0</v>
      </c>
      <c r="H47" s="210">
        <f t="shared" ref="H47" si="76">G47*F47</f>
        <v>0</v>
      </c>
      <c r="I47" s="211">
        <f t="shared" ref="I47" si="77">O47/$K$4</f>
        <v>0</v>
      </c>
      <c r="J47" s="210">
        <f t="shared" ref="J47" si="78">I47*F47</f>
        <v>0</v>
      </c>
      <c r="K47" s="212">
        <f t="shared" ref="K47" si="79">H47+J47</f>
        <v>0</v>
      </c>
      <c r="L47" s="213">
        <f t="shared" ref="L47" si="80">K47/F47</f>
        <v>0</v>
      </c>
      <c r="M47" s="50"/>
      <c r="N47" s="214"/>
      <c r="O47" s="214"/>
      <c r="P47" s="50"/>
      <c r="Q47" s="215"/>
      <c r="R47" s="248"/>
    </row>
    <row r="48" spans="1:18">
      <c r="A48" s="103">
        <f t="shared" si="62"/>
        <v>36</v>
      </c>
      <c r="B48" s="255"/>
      <c r="C48" s="510" t="s">
        <v>581</v>
      </c>
      <c r="D48" s="509" t="s">
        <v>26</v>
      </c>
      <c r="E48" s="508">
        <v>1</v>
      </c>
      <c r="F48" s="270">
        <v>92</v>
      </c>
      <c r="G48" s="218">
        <f t="shared" si="0"/>
        <v>0</v>
      </c>
      <c r="H48" s="210">
        <f t="shared" si="1"/>
        <v>0</v>
      </c>
      <c r="I48" s="211">
        <f t="shared" si="2"/>
        <v>0</v>
      </c>
      <c r="J48" s="210">
        <f t="shared" si="3"/>
        <v>0</v>
      </c>
      <c r="K48" s="212">
        <f t="shared" si="4"/>
        <v>0</v>
      </c>
      <c r="L48" s="213">
        <f t="shared" si="24"/>
        <v>0</v>
      </c>
      <c r="M48" s="50"/>
      <c r="N48" s="214"/>
      <c r="O48" s="214"/>
      <c r="P48" s="50"/>
      <c r="Q48" s="215"/>
      <c r="R48" s="248"/>
    </row>
    <row r="49" spans="1:18">
      <c r="A49" s="103">
        <f t="shared" si="62"/>
        <v>37</v>
      </c>
      <c r="B49" s="255"/>
      <c r="C49" s="510" t="s">
        <v>737</v>
      </c>
      <c r="D49" s="509" t="s">
        <v>26</v>
      </c>
      <c r="E49" s="508">
        <v>1</v>
      </c>
      <c r="F49" s="270">
        <v>2</v>
      </c>
      <c r="G49" s="218">
        <f t="shared" si="0"/>
        <v>0</v>
      </c>
      <c r="H49" s="210">
        <f t="shared" si="1"/>
        <v>0</v>
      </c>
      <c r="I49" s="211">
        <f t="shared" si="2"/>
        <v>0</v>
      </c>
      <c r="J49" s="210">
        <f t="shared" si="3"/>
        <v>0</v>
      </c>
      <c r="K49" s="212">
        <f t="shared" si="4"/>
        <v>0</v>
      </c>
      <c r="L49" s="213">
        <f t="shared" si="24"/>
        <v>0</v>
      </c>
      <c r="M49" s="50"/>
      <c r="N49" s="214"/>
      <c r="O49" s="214"/>
      <c r="P49" s="50"/>
      <c r="Q49" s="215"/>
      <c r="R49" s="248"/>
    </row>
    <row r="50" spans="1:18">
      <c r="A50" s="103">
        <f t="shared" si="62"/>
        <v>38</v>
      </c>
      <c r="B50" s="255"/>
      <c r="C50" s="290" t="s">
        <v>582</v>
      </c>
      <c r="D50" s="509" t="s">
        <v>26</v>
      </c>
      <c r="E50" s="508">
        <v>1</v>
      </c>
      <c r="F50" s="270">
        <v>18</v>
      </c>
      <c r="G50" s="209">
        <f t="shared" si="0"/>
        <v>0</v>
      </c>
      <c r="H50" s="210">
        <f t="shared" si="1"/>
        <v>0</v>
      </c>
      <c r="I50" s="211">
        <f t="shared" si="2"/>
        <v>0</v>
      </c>
      <c r="J50" s="210">
        <f t="shared" si="3"/>
        <v>0</v>
      </c>
      <c r="K50" s="212">
        <f t="shared" si="4"/>
        <v>0</v>
      </c>
      <c r="L50" s="213">
        <f t="shared" si="24"/>
        <v>0</v>
      </c>
      <c r="M50" s="50"/>
      <c r="N50" s="214"/>
      <c r="O50" s="214"/>
      <c r="P50" s="50"/>
      <c r="Q50" s="215"/>
      <c r="R50" s="489"/>
    </row>
    <row r="51" spans="1:18">
      <c r="A51" s="103">
        <f t="shared" si="25"/>
        <v>39</v>
      </c>
      <c r="B51" s="255"/>
      <c r="C51" s="290" t="s">
        <v>583</v>
      </c>
      <c r="D51" s="509" t="s">
        <v>26</v>
      </c>
      <c r="E51" s="508">
        <v>1</v>
      </c>
      <c r="F51" s="270">
        <v>20</v>
      </c>
      <c r="G51" s="209">
        <f t="shared" si="0"/>
        <v>0</v>
      </c>
      <c r="H51" s="210">
        <f t="shared" si="1"/>
        <v>0</v>
      </c>
      <c r="I51" s="211">
        <f t="shared" si="2"/>
        <v>0</v>
      </c>
      <c r="J51" s="210">
        <f t="shared" si="3"/>
        <v>0</v>
      </c>
      <c r="K51" s="212">
        <f t="shared" si="4"/>
        <v>0</v>
      </c>
      <c r="L51" s="213">
        <f t="shared" si="24"/>
        <v>0</v>
      </c>
      <c r="M51" s="50"/>
      <c r="N51" s="214"/>
      <c r="O51" s="214"/>
      <c r="P51" s="50"/>
      <c r="Q51" s="215"/>
      <c r="R51" s="489"/>
    </row>
    <row r="52" spans="1:18">
      <c r="A52" s="103">
        <f t="shared" si="25"/>
        <v>40</v>
      </c>
      <c r="B52" s="255"/>
      <c r="C52" s="290" t="s">
        <v>584</v>
      </c>
      <c r="D52" s="509" t="s">
        <v>26</v>
      </c>
      <c r="E52" s="508">
        <v>1</v>
      </c>
      <c r="F52" s="270">
        <v>30</v>
      </c>
      <c r="G52" s="209">
        <f t="shared" si="0"/>
        <v>0</v>
      </c>
      <c r="H52" s="210">
        <f t="shared" si="1"/>
        <v>0</v>
      </c>
      <c r="I52" s="211">
        <f t="shared" si="2"/>
        <v>0</v>
      </c>
      <c r="J52" s="210">
        <f t="shared" si="3"/>
        <v>0</v>
      </c>
      <c r="K52" s="212">
        <f t="shared" si="4"/>
        <v>0</v>
      </c>
      <c r="L52" s="213">
        <f t="shared" si="24"/>
        <v>0</v>
      </c>
      <c r="M52" s="50"/>
      <c r="N52" s="214"/>
      <c r="O52" s="214"/>
      <c r="P52" s="50"/>
      <c r="Q52" s="215"/>
      <c r="R52" s="248"/>
    </row>
    <row r="53" spans="1:18">
      <c r="A53" s="103">
        <f t="shared" si="25"/>
        <v>41</v>
      </c>
      <c r="B53" s="255"/>
      <c r="C53" s="290" t="s">
        <v>585</v>
      </c>
      <c r="D53" s="509" t="s">
        <v>26</v>
      </c>
      <c r="E53" s="508">
        <v>1</v>
      </c>
      <c r="F53" s="270">
        <v>17</v>
      </c>
      <c r="G53" s="209">
        <f t="shared" si="0"/>
        <v>0</v>
      </c>
      <c r="H53" s="210">
        <f t="shared" si="1"/>
        <v>0</v>
      </c>
      <c r="I53" s="211">
        <f t="shared" si="2"/>
        <v>0</v>
      </c>
      <c r="J53" s="210">
        <f t="shared" si="3"/>
        <v>0</v>
      </c>
      <c r="K53" s="212">
        <f t="shared" si="4"/>
        <v>0</v>
      </c>
      <c r="L53" s="213">
        <f t="shared" si="24"/>
        <v>0</v>
      </c>
      <c r="M53" s="50"/>
      <c r="N53" s="214"/>
      <c r="O53" s="214"/>
      <c r="P53" s="50"/>
      <c r="Q53" s="215"/>
      <c r="R53" s="489"/>
    </row>
    <row r="54" spans="1:18">
      <c r="A54" s="103">
        <f t="shared" si="25"/>
        <v>42</v>
      </c>
      <c r="B54" s="255"/>
      <c r="C54" s="290" t="s">
        <v>586</v>
      </c>
      <c r="D54" s="509" t="s">
        <v>26</v>
      </c>
      <c r="E54" s="508">
        <v>1</v>
      </c>
      <c r="F54" s="270">
        <v>80</v>
      </c>
      <c r="G54" s="209">
        <f t="shared" si="0"/>
        <v>0</v>
      </c>
      <c r="H54" s="210">
        <f t="shared" si="1"/>
        <v>0</v>
      </c>
      <c r="I54" s="211">
        <f t="shared" si="2"/>
        <v>0</v>
      </c>
      <c r="J54" s="210">
        <f t="shared" si="3"/>
        <v>0</v>
      </c>
      <c r="K54" s="212">
        <f t="shared" si="4"/>
        <v>0</v>
      </c>
      <c r="L54" s="213">
        <f t="shared" si="24"/>
        <v>0</v>
      </c>
      <c r="M54" s="50"/>
      <c r="N54" s="214"/>
      <c r="O54" s="214"/>
      <c r="P54" s="50"/>
      <c r="Q54" s="215"/>
      <c r="R54" s="489"/>
    </row>
    <row r="55" spans="1:18">
      <c r="A55" s="103">
        <f t="shared" si="25"/>
        <v>43</v>
      </c>
      <c r="B55" s="255"/>
      <c r="C55" s="510" t="s">
        <v>738</v>
      </c>
      <c r="D55" s="509" t="s">
        <v>26</v>
      </c>
      <c r="E55" s="508">
        <v>1</v>
      </c>
      <c r="F55" s="270">
        <v>2</v>
      </c>
      <c r="G55" s="218">
        <f t="shared" si="0"/>
        <v>0</v>
      </c>
      <c r="H55" s="210">
        <f t="shared" si="1"/>
        <v>0</v>
      </c>
      <c r="I55" s="211">
        <f t="shared" si="2"/>
        <v>0</v>
      </c>
      <c r="J55" s="210">
        <f t="shared" si="3"/>
        <v>0</v>
      </c>
      <c r="K55" s="212">
        <f t="shared" si="4"/>
        <v>0</v>
      </c>
      <c r="L55" s="213">
        <f t="shared" si="24"/>
        <v>0</v>
      </c>
      <c r="M55" s="50"/>
      <c r="N55" s="214"/>
      <c r="O55" s="214"/>
      <c r="P55" s="50"/>
      <c r="Q55" s="215"/>
      <c r="R55" s="248"/>
    </row>
    <row r="56" spans="1:18">
      <c r="A56" s="103">
        <f t="shared" ref="A56:A61" si="81">A55+1</f>
        <v>44</v>
      </c>
      <c r="B56" s="255"/>
      <c r="C56" s="510" t="s">
        <v>587</v>
      </c>
      <c r="D56" s="509" t="s">
        <v>26</v>
      </c>
      <c r="E56" s="508">
        <v>1</v>
      </c>
      <c r="F56" s="270">
        <v>2</v>
      </c>
      <c r="G56" s="209">
        <f t="shared" si="0"/>
        <v>0</v>
      </c>
      <c r="H56" s="210">
        <f t="shared" si="1"/>
        <v>0</v>
      </c>
      <c r="I56" s="211">
        <f t="shared" si="2"/>
        <v>0</v>
      </c>
      <c r="J56" s="210">
        <f t="shared" si="3"/>
        <v>0</v>
      </c>
      <c r="K56" s="212">
        <f t="shared" si="4"/>
        <v>0</v>
      </c>
      <c r="L56" s="213">
        <f t="shared" si="24"/>
        <v>0</v>
      </c>
      <c r="M56" s="50"/>
      <c r="N56" s="214"/>
      <c r="O56" s="214"/>
      <c r="P56" s="50"/>
      <c r="Q56" s="215"/>
      <c r="R56" s="248"/>
    </row>
    <row r="57" spans="1:18">
      <c r="A57" s="103">
        <f t="shared" si="81"/>
        <v>45</v>
      </c>
      <c r="B57" s="255"/>
      <c r="C57" s="510" t="s">
        <v>739</v>
      </c>
      <c r="D57" s="509" t="s">
        <v>26</v>
      </c>
      <c r="E57" s="508">
        <v>1</v>
      </c>
      <c r="F57" s="270">
        <v>2</v>
      </c>
      <c r="G57" s="209">
        <f t="shared" ref="G57:G58" si="82">N57/$K$4</f>
        <v>0</v>
      </c>
      <c r="H57" s="210">
        <f t="shared" ref="H57:H58" si="83">G57*F57</f>
        <v>0</v>
      </c>
      <c r="I57" s="211">
        <f t="shared" ref="I57:I58" si="84">O57/$K$4</f>
        <v>0</v>
      </c>
      <c r="J57" s="210">
        <f t="shared" ref="J57:J58" si="85">I57*F57</f>
        <v>0</v>
      </c>
      <c r="K57" s="212">
        <f t="shared" ref="K57:K58" si="86">H57+J57</f>
        <v>0</v>
      </c>
      <c r="L57" s="213">
        <f t="shared" ref="L57:L58" si="87">K57/F57</f>
        <v>0</v>
      </c>
      <c r="M57" s="50"/>
      <c r="N57" s="214"/>
      <c r="O57" s="214"/>
      <c r="P57" s="50"/>
      <c r="Q57" s="215"/>
      <c r="R57" s="248"/>
    </row>
    <row r="58" spans="1:18">
      <c r="A58" s="103">
        <f t="shared" si="81"/>
        <v>46</v>
      </c>
      <c r="B58" s="255"/>
      <c r="C58" s="510" t="s">
        <v>740</v>
      </c>
      <c r="D58" s="509" t="s">
        <v>26</v>
      </c>
      <c r="E58" s="508">
        <v>1</v>
      </c>
      <c r="F58" s="270">
        <v>4</v>
      </c>
      <c r="G58" s="209">
        <f t="shared" si="82"/>
        <v>0</v>
      </c>
      <c r="H58" s="210">
        <f t="shared" si="83"/>
        <v>0</v>
      </c>
      <c r="I58" s="211">
        <f t="shared" si="84"/>
        <v>0</v>
      </c>
      <c r="J58" s="210">
        <f t="shared" si="85"/>
        <v>0</v>
      </c>
      <c r="K58" s="212">
        <f t="shared" si="86"/>
        <v>0</v>
      </c>
      <c r="L58" s="213">
        <f t="shared" si="87"/>
        <v>0</v>
      </c>
      <c r="M58" s="50"/>
      <c r="N58" s="214"/>
      <c r="O58" s="214"/>
      <c r="P58" s="50"/>
      <c r="Q58" s="215"/>
      <c r="R58" s="248"/>
    </row>
    <row r="59" spans="1:18">
      <c r="A59" s="103">
        <f t="shared" si="81"/>
        <v>47</v>
      </c>
      <c r="B59" s="255"/>
      <c r="C59" s="510" t="s">
        <v>588</v>
      </c>
      <c r="D59" s="509" t="s">
        <v>26</v>
      </c>
      <c r="E59" s="508">
        <v>1</v>
      </c>
      <c r="F59" s="270">
        <v>6</v>
      </c>
      <c r="G59" s="209">
        <f t="shared" si="0"/>
        <v>0</v>
      </c>
      <c r="H59" s="210">
        <f t="shared" si="1"/>
        <v>0</v>
      </c>
      <c r="I59" s="211">
        <f t="shared" si="2"/>
        <v>0</v>
      </c>
      <c r="J59" s="210">
        <f t="shared" si="3"/>
        <v>0</v>
      </c>
      <c r="K59" s="212">
        <f t="shared" si="4"/>
        <v>0</v>
      </c>
      <c r="L59" s="213">
        <f t="shared" si="24"/>
        <v>0</v>
      </c>
      <c r="M59" s="50"/>
      <c r="N59" s="214"/>
      <c r="O59" s="214"/>
      <c r="P59" s="50"/>
      <c r="Q59" s="215"/>
      <c r="R59" s="248"/>
    </row>
    <row r="60" spans="1:18">
      <c r="A60" s="103">
        <f t="shared" si="81"/>
        <v>48</v>
      </c>
      <c r="B60" s="255"/>
      <c r="C60" s="510" t="s">
        <v>741</v>
      </c>
      <c r="D60" s="509" t="s">
        <v>26</v>
      </c>
      <c r="E60" s="508">
        <v>1</v>
      </c>
      <c r="F60" s="270">
        <v>6</v>
      </c>
      <c r="G60" s="209">
        <f t="shared" ref="G60" si="88">N60/$K$4</f>
        <v>0</v>
      </c>
      <c r="H60" s="210">
        <f t="shared" ref="H60" si="89">G60*F60</f>
        <v>0</v>
      </c>
      <c r="I60" s="211">
        <f t="shared" ref="I60" si="90">O60/$K$4</f>
        <v>0</v>
      </c>
      <c r="J60" s="210">
        <f t="shared" ref="J60" si="91">I60*F60</f>
        <v>0</v>
      </c>
      <c r="K60" s="212">
        <f t="shared" ref="K60" si="92">H60+J60</f>
        <v>0</v>
      </c>
      <c r="L60" s="213">
        <f t="shared" ref="L60" si="93">K60/F60</f>
        <v>0</v>
      </c>
      <c r="M60" s="50"/>
      <c r="N60" s="214"/>
      <c r="O60" s="214"/>
      <c r="P60" s="50"/>
      <c r="Q60" s="215"/>
      <c r="R60" s="248"/>
    </row>
    <row r="61" spans="1:18">
      <c r="A61" s="103">
        <f t="shared" si="81"/>
        <v>49</v>
      </c>
      <c r="B61" s="255"/>
      <c r="C61" s="510" t="s">
        <v>589</v>
      </c>
      <c r="D61" s="509" t="s">
        <v>26</v>
      </c>
      <c r="E61" s="508">
        <v>1</v>
      </c>
      <c r="F61" s="270">
        <v>6</v>
      </c>
      <c r="G61" s="209">
        <f t="shared" si="0"/>
        <v>0</v>
      </c>
      <c r="H61" s="210">
        <f t="shared" si="1"/>
        <v>0</v>
      </c>
      <c r="I61" s="211">
        <f t="shared" si="2"/>
        <v>0</v>
      </c>
      <c r="J61" s="210">
        <f t="shared" si="3"/>
        <v>0</v>
      </c>
      <c r="K61" s="212">
        <f t="shared" si="4"/>
        <v>0</v>
      </c>
      <c r="L61" s="213">
        <f t="shared" si="24"/>
        <v>0</v>
      </c>
      <c r="M61" s="50"/>
      <c r="N61" s="214"/>
      <c r="O61" s="214"/>
      <c r="P61" s="50"/>
      <c r="Q61" s="215"/>
      <c r="R61" s="248"/>
    </row>
    <row r="62" spans="1:18">
      <c r="A62" s="103">
        <f t="shared" si="25"/>
        <v>50</v>
      </c>
      <c r="B62" s="255"/>
      <c r="C62" s="510" t="s">
        <v>590</v>
      </c>
      <c r="D62" s="509" t="s">
        <v>26</v>
      </c>
      <c r="E62" s="508">
        <v>1</v>
      </c>
      <c r="F62" s="270">
        <v>4</v>
      </c>
      <c r="G62" s="209">
        <f t="shared" si="0"/>
        <v>0</v>
      </c>
      <c r="H62" s="210">
        <f t="shared" si="1"/>
        <v>0</v>
      </c>
      <c r="I62" s="211">
        <f t="shared" si="2"/>
        <v>0</v>
      </c>
      <c r="J62" s="210">
        <f t="shared" si="3"/>
        <v>0</v>
      </c>
      <c r="K62" s="212">
        <f t="shared" si="4"/>
        <v>0</v>
      </c>
      <c r="L62" s="213">
        <f t="shared" si="24"/>
        <v>0</v>
      </c>
      <c r="M62" s="50"/>
      <c r="N62" s="214"/>
      <c r="O62" s="214"/>
      <c r="P62" s="50"/>
      <c r="Q62" s="215"/>
      <c r="R62" s="248"/>
    </row>
    <row r="63" spans="1:18">
      <c r="A63" s="103">
        <f t="shared" ref="A63:A68" si="94">A62+1</f>
        <v>51</v>
      </c>
      <c r="B63" s="255"/>
      <c r="C63" s="290" t="s">
        <v>742</v>
      </c>
      <c r="D63" s="509" t="s">
        <v>26</v>
      </c>
      <c r="E63" s="508">
        <v>1</v>
      </c>
      <c r="F63" s="270">
        <v>6</v>
      </c>
      <c r="G63" s="209">
        <f t="shared" ref="G63" si="95">N63/$K$4</f>
        <v>0</v>
      </c>
      <c r="H63" s="210">
        <f t="shared" ref="H63" si="96">G63*F63</f>
        <v>0</v>
      </c>
      <c r="I63" s="211">
        <f t="shared" ref="I63" si="97">O63/$K$4</f>
        <v>0</v>
      </c>
      <c r="J63" s="210">
        <f t="shared" ref="J63" si="98">I63*F63</f>
        <v>0</v>
      </c>
      <c r="K63" s="212">
        <f t="shared" ref="K63" si="99">H63+J63</f>
        <v>0</v>
      </c>
      <c r="L63" s="213">
        <f t="shared" ref="L63" si="100">K63/F63</f>
        <v>0</v>
      </c>
      <c r="M63" s="50"/>
      <c r="N63" s="214"/>
      <c r="O63" s="214"/>
      <c r="P63" s="50"/>
      <c r="Q63" s="215"/>
      <c r="R63" s="248"/>
    </row>
    <row r="64" spans="1:18">
      <c r="A64" s="103">
        <f t="shared" si="94"/>
        <v>52</v>
      </c>
      <c r="B64" s="255"/>
      <c r="C64" s="290" t="s">
        <v>591</v>
      </c>
      <c r="D64" s="509" t="s">
        <v>26</v>
      </c>
      <c r="E64" s="508">
        <v>1</v>
      </c>
      <c r="F64" s="270">
        <v>20</v>
      </c>
      <c r="G64" s="209">
        <f t="shared" si="0"/>
        <v>0</v>
      </c>
      <c r="H64" s="210">
        <f t="shared" si="1"/>
        <v>0</v>
      </c>
      <c r="I64" s="211">
        <f t="shared" si="2"/>
        <v>0</v>
      </c>
      <c r="J64" s="210">
        <f t="shared" si="3"/>
        <v>0</v>
      </c>
      <c r="K64" s="212">
        <f t="shared" si="4"/>
        <v>0</v>
      </c>
      <c r="L64" s="213">
        <f t="shared" si="24"/>
        <v>0</v>
      </c>
      <c r="M64" s="50"/>
      <c r="N64" s="214"/>
      <c r="O64" s="214"/>
      <c r="P64" s="50"/>
      <c r="Q64" s="215"/>
      <c r="R64" s="248"/>
    </row>
    <row r="65" spans="1:18">
      <c r="A65" s="103">
        <f t="shared" si="94"/>
        <v>53</v>
      </c>
      <c r="B65" s="255"/>
      <c r="C65" s="510" t="s">
        <v>743</v>
      </c>
      <c r="D65" s="509" t="s">
        <v>26</v>
      </c>
      <c r="E65" s="508">
        <v>1</v>
      </c>
      <c r="F65" s="270">
        <v>10</v>
      </c>
      <c r="G65" s="218">
        <f t="shared" ref="G65" si="101">N65/$K$4</f>
        <v>0</v>
      </c>
      <c r="H65" s="210">
        <f t="shared" ref="H65" si="102">G65*F65</f>
        <v>0</v>
      </c>
      <c r="I65" s="211">
        <f t="shared" ref="I65" si="103">O65/$K$4</f>
        <v>0</v>
      </c>
      <c r="J65" s="210">
        <f t="shared" ref="J65" si="104">I65*F65</f>
        <v>0</v>
      </c>
      <c r="K65" s="212">
        <f t="shared" ref="K65" si="105">H65+J65</f>
        <v>0</v>
      </c>
      <c r="L65" s="213">
        <f t="shared" ref="L65" si="106">K65/F65</f>
        <v>0</v>
      </c>
      <c r="M65" s="50"/>
      <c r="N65" s="214"/>
      <c r="O65" s="214"/>
      <c r="P65" s="50"/>
      <c r="Q65" s="215"/>
      <c r="R65" s="248"/>
    </row>
    <row r="66" spans="1:18">
      <c r="A66" s="103">
        <f t="shared" si="94"/>
        <v>54</v>
      </c>
      <c r="B66" s="255"/>
      <c r="C66" s="510" t="s">
        <v>592</v>
      </c>
      <c r="D66" s="509" t="s">
        <v>26</v>
      </c>
      <c r="E66" s="508">
        <v>1</v>
      </c>
      <c r="F66" s="270">
        <v>90</v>
      </c>
      <c r="G66" s="218">
        <f t="shared" si="0"/>
        <v>0</v>
      </c>
      <c r="H66" s="210">
        <f t="shared" si="1"/>
        <v>0</v>
      </c>
      <c r="I66" s="211">
        <f t="shared" si="2"/>
        <v>0</v>
      </c>
      <c r="J66" s="210">
        <f t="shared" si="3"/>
        <v>0</v>
      </c>
      <c r="K66" s="212">
        <f t="shared" si="4"/>
        <v>0</v>
      </c>
      <c r="L66" s="213">
        <f t="shared" si="24"/>
        <v>0</v>
      </c>
      <c r="M66" s="50"/>
      <c r="N66" s="214"/>
      <c r="O66" s="214"/>
      <c r="P66" s="50"/>
      <c r="Q66" s="215"/>
      <c r="R66" s="489"/>
    </row>
    <row r="67" spans="1:18">
      <c r="A67" s="103">
        <f t="shared" si="94"/>
        <v>55</v>
      </c>
      <c r="B67" s="255"/>
      <c r="C67" s="511" t="s">
        <v>744</v>
      </c>
      <c r="D67" s="509" t="s">
        <v>26</v>
      </c>
      <c r="E67" s="508">
        <v>1</v>
      </c>
      <c r="F67" s="270">
        <v>20</v>
      </c>
      <c r="G67" s="209">
        <f t="shared" ref="G67" si="107">N67/$K$4</f>
        <v>0</v>
      </c>
      <c r="H67" s="210">
        <f t="shared" ref="H67" si="108">G67*F67</f>
        <v>0</v>
      </c>
      <c r="I67" s="211">
        <f t="shared" ref="I67" si="109">O67/$K$4</f>
        <v>0</v>
      </c>
      <c r="J67" s="210">
        <f t="shared" ref="J67" si="110">I67*F67</f>
        <v>0</v>
      </c>
      <c r="K67" s="212">
        <f t="shared" ref="K67" si="111">H67+J67</f>
        <v>0</v>
      </c>
      <c r="L67" s="213">
        <f t="shared" ref="L67" si="112">K67/F67</f>
        <v>0</v>
      </c>
      <c r="M67" s="50"/>
      <c r="N67" s="214"/>
      <c r="O67" s="214"/>
      <c r="P67" s="50"/>
      <c r="Q67" s="215"/>
      <c r="R67" s="248"/>
    </row>
    <row r="68" spans="1:18">
      <c r="A68" s="103">
        <f t="shared" si="94"/>
        <v>56</v>
      </c>
      <c r="B68" s="255"/>
      <c r="C68" s="511" t="s">
        <v>593</v>
      </c>
      <c r="D68" s="509" t="s">
        <v>26</v>
      </c>
      <c r="E68" s="508">
        <v>1</v>
      </c>
      <c r="F68" s="270">
        <v>228</v>
      </c>
      <c r="G68" s="209">
        <f t="shared" si="0"/>
        <v>0</v>
      </c>
      <c r="H68" s="210">
        <f t="shared" si="1"/>
        <v>0</v>
      </c>
      <c r="I68" s="211">
        <f t="shared" si="2"/>
        <v>0</v>
      </c>
      <c r="J68" s="210">
        <f t="shared" si="3"/>
        <v>0</v>
      </c>
      <c r="K68" s="212">
        <f t="shared" si="4"/>
        <v>0</v>
      </c>
      <c r="L68" s="213">
        <f t="shared" si="24"/>
        <v>0</v>
      </c>
      <c r="M68" s="50"/>
      <c r="N68" s="214"/>
      <c r="O68" s="214"/>
      <c r="P68" s="50"/>
      <c r="Q68" s="215"/>
      <c r="R68" s="248"/>
    </row>
    <row r="69" spans="1:18">
      <c r="A69" s="103">
        <f t="shared" si="25"/>
        <v>57</v>
      </c>
      <c r="B69" s="255"/>
      <c r="C69" s="510" t="s">
        <v>594</v>
      </c>
      <c r="D69" s="509" t="s">
        <v>26</v>
      </c>
      <c r="E69" s="508">
        <v>1</v>
      </c>
      <c r="F69" s="270">
        <v>80</v>
      </c>
      <c r="G69" s="209">
        <f t="shared" si="0"/>
        <v>0</v>
      </c>
      <c r="H69" s="210">
        <f t="shared" si="1"/>
        <v>0</v>
      </c>
      <c r="I69" s="211">
        <f t="shared" si="2"/>
        <v>0</v>
      </c>
      <c r="J69" s="210">
        <f t="shared" si="3"/>
        <v>0</v>
      </c>
      <c r="K69" s="212">
        <f t="shared" si="4"/>
        <v>0</v>
      </c>
      <c r="L69" s="213">
        <f t="shared" si="24"/>
        <v>0</v>
      </c>
      <c r="M69" s="50"/>
      <c r="N69" s="214"/>
      <c r="O69" s="214"/>
      <c r="P69" s="50"/>
      <c r="Q69" s="215"/>
      <c r="R69" s="248"/>
    </row>
    <row r="70" spans="1:18">
      <c r="A70" s="103">
        <f>A69+1</f>
        <v>58</v>
      </c>
      <c r="B70" s="255"/>
      <c r="C70" s="510" t="s">
        <v>595</v>
      </c>
      <c r="D70" s="509" t="s">
        <v>369</v>
      </c>
      <c r="E70" s="508">
        <v>1</v>
      </c>
      <c r="F70" s="270">
        <v>107</v>
      </c>
      <c r="G70" s="209">
        <f t="shared" si="0"/>
        <v>0</v>
      </c>
      <c r="H70" s="210">
        <f t="shared" si="1"/>
        <v>0</v>
      </c>
      <c r="I70" s="211">
        <f t="shared" si="2"/>
        <v>0</v>
      </c>
      <c r="J70" s="210">
        <f t="shared" si="3"/>
        <v>0</v>
      </c>
      <c r="K70" s="212">
        <f t="shared" si="4"/>
        <v>0</v>
      </c>
      <c r="L70" s="213">
        <f t="shared" si="24"/>
        <v>0</v>
      </c>
      <c r="M70" s="50"/>
      <c r="N70" s="214"/>
      <c r="O70" s="214"/>
      <c r="P70" s="50"/>
      <c r="Q70" s="215"/>
      <c r="R70" s="489"/>
    </row>
    <row r="71" spans="1:18">
      <c r="A71" s="103">
        <f t="shared" si="25"/>
        <v>59</v>
      </c>
      <c r="B71" s="255"/>
      <c r="C71" s="512" t="s">
        <v>745</v>
      </c>
      <c r="D71" s="509" t="s">
        <v>26</v>
      </c>
      <c r="E71" s="508">
        <v>1</v>
      </c>
      <c r="F71" s="270">
        <v>102</v>
      </c>
      <c r="G71" s="209">
        <f t="shared" si="0"/>
        <v>0</v>
      </c>
      <c r="H71" s="210">
        <f t="shared" si="1"/>
        <v>0</v>
      </c>
      <c r="I71" s="211">
        <f t="shared" si="2"/>
        <v>0</v>
      </c>
      <c r="J71" s="210">
        <f t="shared" si="3"/>
        <v>0</v>
      </c>
      <c r="K71" s="212">
        <f t="shared" si="4"/>
        <v>0</v>
      </c>
      <c r="L71" s="213">
        <f t="shared" si="24"/>
        <v>0</v>
      </c>
      <c r="M71" s="50"/>
      <c r="N71" s="214"/>
      <c r="O71" s="214"/>
      <c r="P71" s="50"/>
      <c r="Q71" s="215"/>
      <c r="R71" s="489"/>
    </row>
    <row r="72" spans="1:18">
      <c r="A72" s="103">
        <f t="shared" si="25"/>
        <v>60</v>
      </c>
      <c r="B72" s="255"/>
      <c r="C72" s="512" t="s">
        <v>596</v>
      </c>
      <c r="D72" s="509" t="s">
        <v>26</v>
      </c>
      <c r="E72" s="508">
        <v>1</v>
      </c>
      <c r="F72" s="270">
        <v>18</v>
      </c>
      <c r="G72" s="218">
        <f t="shared" si="0"/>
        <v>0</v>
      </c>
      <c r="H72" s="210">
        <f t="shared" si="1"/>
        <v>0</v>
      </c>
      <c r="I72" s="211">
        <f t="shared" si="2"/>
        <v>0</v>
      </c>
      <c r="J72" s="210">
        <f t="shared" si="3"/>
        <v>0</v>
      </c>
      <c r="K72" s="212">
        <f t="shared" si="4"/>
        <v>0</v>
      </c>
      <c r="L72" s="213">
        <f t="shared" si="24"/>
        <v>0</v>
      </c>
      <c r="M72" s="50"/>
      <c r="N72" s="214"/>
      <c r="O72" s="214"/>
      <c r="P72" s="50"/>
      <c r="Q72" s="215"/>
      <c r="R72" s="489"/>
    </row>
    <row r="73" spans="1:18">
      <c r="A73" s="103">
        <f t="shared" si="25"/>
        <v>61</v>
      </c>
      <c r="B73" s="255"/>
      <c r="C73" s="512" t="s">
        <v>746</v>
      </c>
      <c r="D73" s="509" t="s">
        <v>26</v>
      </c>
      <c r="E73" s="508">
        <v>1</v>
      </c>
      <c r="F73" s="270">
        <v>102</v>
      </c>
      <c r="G73" s="209">
        <f t="shared" si="0"/>
        <v>0</v>
      </c>
      <c r="H73" s="210">
        <f t="shared" si="1"/>
        <v>0</v>
      </c>
      <c r="I73" s="211">
        <f t="shared" si="2"/>
        <v>0</v>
      </c>
      <c r="J73" s="210">
        <f t="shared" si="3"/>
        <v>0</v>
      </c>
      <c r="K73" s="212">
        <f t="shared" si="4"/>
        <v>0</v>
      </c>
      <c r="L73" s="213">
        <f t="shared" si="24"/>
        <v>0</v>
      </c>
      <c r="M73" s="50"/>
      <c r="N73" s="214"/>
      <c r="O73" s="214"/>
      <c r="P73" s="50"/>
      <c r="Q73" s="215"/>
      <c r="R73" s="248"/>
    </row>
    <row r="74" spans="1:18">
      <c r="A74" s="103">
        <f>A73+1</f>
        <v>62</v>
      </c>
      <c r="B74" s="255"/>
      <c r="C74" s="512" t="s">
        <v>747</v>
      </c>
      <c r="D74" s="509" t="s">
        <v>26</v>
      </c>
      <c r="E74" s="508">
        <v>1</v>
      </c>
      <c r="F74" s="270">
        <v>8</v>
      </c>
      <c r="G74" s="209">
        <f t="shared" ref="G74" si="113">N74/$K$4</f>
        <v>0</v>
      </c>
      <c r="H74" s="210">
        <f t="shared" ref="H74" si="114">G74*F74</f>
        <v>0</v>
      </c>
      <c r="I74" s="211">
        <f t="shared" ref="I74" si="115">O74/$K$4</f>
        <v>0</v>
      </c>
      <c r="J74" s="210">
        <f t="shared" ref="J74" si="116">I74*F74</f>
        <v>0</v>
      </c>
      <c r="K74" s="212">
        <f t="shared" ref="K74" si="117">H74+J74</f>
        <v>0</v>
      </c>
      <c r="L74" s="213">
        <f t="shared" ref="L74" si="118">K74/F74</f>
        <v>0</v>
      </c>
      <c r="M74" s="50"/>
      <c r="N74" s="214"/>
      <c r="O74" s="214"/>
      <c r="P74" s="50"/>
      <c r="Q74" s="215"/>
      <c r="R74" s="248"/>
    </row>
    <row r="75" spans="1:18">
      <c r="A75" s="103">
        <f>A74+1</f>
        <v>63</v>
      </c>
      <c r="B75" s="255"/>
      <c r="C75" s="512" t="s">
        <v>597</v>
      </c>
      <c r="D75" s="509" t="s">
        <v>26</v>
      </c>
      <c r="E75" s="508">
        <v>1</v>
      </c>
      <c r="F75" s="270">
        <v>150</v>
      </c>
      <c r="G75" s="209">
        <f t="shared" si="0"/>
        <v>0</v>
      </c>
      <c r="H75" s="210">
        <f t="shared" si="1"/>
        <v>0</v>
      </c>
      <c r="I75" s="211">
        <f t="shared" si="2"/>
        <v>0</v>
      </c>
      <c r="J75" s="210">
        <f t="shared" si="3"/>
        <v>0</v>
      </c>
      <c r="K75" s="212">
        <f t="shared" si="4"/>
        <v>0</v>
      </c>
      <c r="L75" s="213">
        <f t="shared" si="24"/>
        <v>0</v>
      </c>
      <c r="M75" s="50"/>
      <c r="N75" s="214"/>
      <c r="O75" s="214"/>
      <c r="P75" s="50"/>
      <c r="Q75" s="215"/>
      <c r="R75" s="489"/>
    </row>
    <row r="76" spans="1:18">
      <c r="A76" s="103">
        <f t="shared" si="25"/>
        <v>64</v>
      </c>
      <c r="B76" s="255"/>
      <c r="C76" s="512" t="s">
        <v>598</v>
      </c>
      <c r="D76" s="509" t="s">
        <v>26</v>
      </c>
      <c r="E76" s="508">
        <v>1</v>
      </c>
      <c r="F76" s="270">
        <v>80</v>
      </c>
      <c r="G76" s="209">
        <f t="shared" si="0"/>
        <v>0</v>
      </c>
      <c r="H76" s="210">
        <f t="shared" si="1"/>
        <v>0</v>
      </c>
      <c r="I76" s="211">
        <f t="shared" si="2"/>
        <v>0</v>
      </c>
      <c r="J76" s="210">
        <f t="shared" si="3"/>
        <v>0</v>
      </c>
      <c r="K76" s="212">
        <f t="shared" si="4"/>
        <v>0</v>
      </c>
      <c r="L76" s="213">
        <f t="shared" si="24"/>
        <v>0</v>
      </c>
      <c r="M76" s="50"/>
      <c r="N76" s="214"/>
      <c r="O76" s="214"/>
      <c r="P76" s="50"/>
      <c r="Q76" s="215"/>
      <c r="R76" s="489"/>
    </row>
    <row r="77" spans="1:18">
      <c r="A77" s="103">
        <f t="shared" si="25"/>
        <v>65</v>
      </c>
      <c r="B77" s="255"/>
      <c r="C77" s="512" t="s">
        <v>599</v>
      </c>
      <c r="D77" s="509" t="s">
        <v>26</v>
      </c>
      <c r="E77" s="508">
        <v>1</v>
      </c>
      <c r="F77" s="270">
        <v>390</v>
      </c>
      <c r="G77" s="209">
        <f t="shared" si="0"/>
        <v>0</v>
      </c>
      <c r="H77" s="210">
        <f t="shared" si="1"/>
        <v>0</v>
      </c>
      <c r="I77" s="211">
        <f t="shared" si="2"/>
        <v>0</v>
      </c>
      <c r="J77" s="210">
        <f t="shared" si="3"/>
        <v>0</v>
      </c>
      <c r="K77" s="212">
        <f t="shared" si="4"/>
        <v>0</v>
      </c>
      <c r="L77" s="213">
        <f t="shared" si="24"/>
        <v>0</v>
      </c>
      <c r="M77" s="50"/>
      <c r="N77" s="214"/>
      <c r="O77" s="214"/>
      <c r="P77" s="50"/>
      <c r="Q77" s="215"/>
      <c r="R77" s="489"/>
    </row>
    <row r="78" spans="1:18">
      <c r="A78" s="103">
        <f t="shared" si="25"/>
        <v>66</v>
      </c>
      <c r="B78" s="255"/>
      <c r="C78" s="512" t="s">
        <v>600</v>
      </c>
      <c r="D78" s="509" t="s">
        <v>26</v>
      </c>
      <c r="E78" s="508">
        <v>1</v>
      </c>
      <c r="F78" s="270">
        <v>20</v>
      </c>
      <c r="G78" s="209">
        <f t="shared" si="0"/>
        <v>0</v>
      </c>
      <c r="H78" s="210">
        <f t="shared" si="1"/>
        <v>0</v>
      </c>
      <c r="I78" s="211">
        <f t="shared" si="2"/>
        <v>0</v>
      </c>
      <c r="J78" s="210">
        <f t="shared" si="3"/>
        <v>0</v>
      </c>
      <c r="K78" s="212">
        <f t="shared" si="4"/>
        <v>0</v>
      </c>
      <c r="L78" s="213">
        <f t="shared" si="24"/>
        <v>0</v>
      </c>
      <c r="M78" s="50"/>
      <c r="N78" s="214"/>
      <c r="O78" s="214"/>
      <c r="P78" s="50"/>
      <c r="Q78" s="215"/>
      <c r="R78" s="248"/>
    </row>
    <row r="79" spans="1:18">
      <c r="A79" s="103">
        <f t="shared" si="25"/>
        <v>67</v>
      </c>
      <c r="B79" s="255"/>
      <c r="C79" s="512" t="s">
        <v>601</v>
      </c>
      <c r="D79" s="509" t="s">
        <v>26</v>
      </c>
      <c r="E79" s="508">
        <v>1</v>
      </c>
      <c r="F79" s="270">
        <v>60</v>
      </c>
      <c r="G79" s="218">
        <f t="shared" si="0"/>
        <v>0</v>
      </c>
      <c r="H79" s="210">
        <f t="shared" si="1"/>
        <v>0</v>
      </c>
      <c r="I79" s="211">
        <f t="shared" si="2"/>
        <v>0</v>
      </c>
      <c r="J79" s="210">
        <f t="shared" si="3"/>
        <v>0</v>
      </c>
      <c r="K79" s="212">
        <f t="shared" si="4"/>
        <v>0</v>
      </c>
      <c r="L79" s="213">
        <f t="shared" si="24"/>
        <v>0</v>
      </c>
      <c r="M79" s="50"/>
      <c r="N79" s="214"/>
      <c r="O79" s="214"/>
      <c r="P79" s="50"/>
      <c r="Q79" s="215"/>
      <c r="R79" s="489"/>
    </row>
    <row r="80" spans="1:18">
      <c r="A80" s="103">
        <f t="shared" si="25"/>
        <v>68</v>
      </c>
      <c r="B80" s="255"/>
      <c r="C80" s="512" t="s">
        <v>602</v>
      </c>
      <c r="D80" s="509" t="s">
        <v>26</v>
      </c>
      <c r="E80" s="508">
        <v>1</v>
      </c>
      <c r="F80" s="270">
        <v>30</v>
      </c>
      <c r="G80" s="209">
        <f t="shared" si="0"/>
        <v>0</v>
      </c>
      <c r="H80" s="210">
        <f t="shared" si="1"/>
        <v>0</v>
      </c>
      <c r="I80" s="211">
        <f t="shared" si="2"/>
        <v>0</v>
      </c>
      <c r="J80" s="210">
        <f t="shared" si="3"/>
        <v>0</v>
      </c>
      <c r="K80" s="212">
        <f t="shared" si="4"/>
        <v>0</v>
      </c>
      <c r="L80" s="213">
        <f t="shared" si="24"/>
        <v>0</v>
      </c>
      <c r="M80" s="50"/>
      <c r="N80" s="214"/>
      <c r="O80" s="214"/>
      <c r="P80" s="50"/>
      <c r="Q80" s="215"/>
      <c r="R80" s="248"/>
    </row>
    <row r="81" spans="1:18">
      <c r="A81" s="103">
        <f t="shared" si="25"/>
        <v>69</v>
      </c>
      <c r="B81" s="255"/>
      <c r="C81" s="512" t="s">
        <v>603</v>
      </c>
      <c r="D81" s="509" t="s">
        <v>26</v>
      </c>
      <c r="E81" s="508">
        <v>1</v>
      </c>
      <c r="F81" s="270">
        <v>110</v>
      </c>
      <c r="G81" s="209">
        <f t="shared" si="0"/>
        <v>0</v>
      </c>
      <c r="H81" s="210">
        <f t="shared" si="1"/>
        <v>0</v>
      </c>
      <c r="I81" s="211">
        <f t="shared" si="2"/>
        <v>0</v>
      </c>
      <c r="J81" s="210">
        <f t="shared" si="3"/>
        <v>0</v>
      </c>
      <c r="K81" s="212">
        <f t="shared" si="4"/>
        <v>0</v>
      </c>
      <c r="L81" s="213">
        <f t="shared" si="24"/>
        <v>0</v>
      </c>
      <c r="M81" s="50"/>
      <c r="N81" s="214"/>
      <c r="O81" s="214"/>
      <c r="P81" s="50"/>
      <c r="Q81" s="215"/>
      <c r="R81" s="489"/>
    </row>
    <row r="82" spans="1:18">
      <c r="A82" s="103">
        <f t="shared" si="25"/>
        <v>70</v>
      </c>
      <c r="B82" s="255"/>
      <c r="C82" s="512" t="s">
        <v>604</v>
      </c>
      <c r="D82" s="509" t="s">
        <v>26</v>
      </c>
      <c r="E82" s="508">
        <v>1</v>
      </c>
      <c r="F82" s="270">
        <v>180</v>
      </c>
      <c r="G82" s="209">
        <f t="shared" si="0"/>
        <v>0</v>
      </c>
      <c r="H82" s="210">
        <f t="shared" si="1"/>
        <v>0</v>
      </c>
      <c r="I82" s="211">
        <f t="shared" si="2"/>
        <v>0</v>
      </c>
      <c r="J82" s="210">
        <f t="shared" si="3"/>
        <v>0</v>
      </c>
      <c r="K82" s="212">
        <f t="shared" si="4"/>
        <v>0</v>
      </c>
      <c r="L82" s="213">
        <f t="shared" si="24"/>
        <v>0</v>
      </c>
      <c r="M82" s="50"/>
      <c r="N82" s="214"/>
      <c r="O82" s="214"/>
      <c r="P82" s="50"/>
      <c r="Q82" s="215"/>
      <c r="R82" s="489"/>
    </row>
    <row r="83" spans="1:18">
      <c r="A83" s="103">
        <f t="shared" si="25"/>
        <v>71</v>
      </c>
      <c r="B83" s="255"/>
      <c r="C83" s="512" t="s">
        <v>748</v>
      </c>
      <c r="D83" s="509" t="s">
        <v>26</v>
      </c>
      <c r="E83" s="508">
        <v>1</v>
      </c>
      <c r="F83" s="270">
        <v>1</v>
      </c>
      <c r="G83" s="209">
        <f t="shared" ref="G83" si="119">N83/$K$4</f>
        <v>0</v>
      </c>
      <c r="H83" s="210">
        <f t="shared" ref="H83" si="120">G83*F83</f>
        <v>0</v>
      </c>
      <c r="I83" s="211">
        <f t="shared" ref="I83" si="121">O83/$K$4</f>
        <v>0</v>
      </c>
      <c r="J83" s="210">
        <f t="shared" ref="J83" si="122">I83*F83</f>
        <v>0</v>
      </c>
      <c r="K83" s="212">
        <f t="shared" ref="K83" si="123">H83+J83</f>
        <v>0</v>
      </c>
      <c r="L83" s="213">
        <f t="shared" ref="L83" si="124">K83/F83</f>
        <v>0</v>
      </c>
      <c r="M83" s="50"/>
      <c r="N83" s="214"/>
      <c r="O83" s="214"/>
      <c r="P83" s="50"/>
      <c r="Q83" s="215"/>
      <c r="R83" s="248"/>
    </row>
    <row r="84" spans="1:18">
      <c r="A84" s="103">
        <f>A83+1</f>
        <v>72</v>
      </c>
      <c r="B84" s="255"/>
      <c r="C84" s="291" t="s">
        <v>605</v>
      </c>
      <c r="D84" s="289" t="s">
        <v>369</v>
      </c>
      <c r="E84" s="258">
        <v>1</v>
      </c>
      <c r="F84" s="208">
        <v>1</v>
      </c>
      <c r="G84" s="209">
        <f t="shared" si="0"/>
        <v>0</v>
      </c>
      <c r="H84" s="210">
        <f t="shared" si="1"/>
        <v>0</v>
      </c>
      <c r="I84" s="211">
        <f t="shared" si="2"/>
        <v>0</v>
      </c>
      <c r="J84" s="210">
        <f t="shared" si="3"/>
        <v>0</v>
      </c>
      <c r="K84" s="212">
        <f t="shared" si="4"/>
        <v>0</v>
      </c>
      <c r="L84" s="213">
        <f t="shared" si="24"/>
        <v>0</v>
      </c>
      <c r="M84" s="50"/>
      <c r="N84" s="214"/>
      <c r="O84" s="214"/>
      <c r="P84" s="50"/>
      <c r="Q84" s="215"/>
      <c r="R84" s="248"/>
    </row>
    <row r="85" spans="1:18">
      <c r="A85" s="103"/>
      <c r="B85" s="255"/>
      <c r="C85" s="291"/>
      <c r="D85" s="292"/>
      <c r="E85" s="258"/>
      <c r="F85" s="208"/>
      <c r="G85" s="209"/>
      <c r="H85" s="210"/>
      <c r="I85" s="211"/>
      <c r="J85" s="210"/>
      <c r="K85" s="212"/>
      <c r="L85" s="213"/>
      <c r="M85" s="50"/>
      <c r="N85" s="214"/>
      <c r="O85" s="214"/>
      <c r="P85" s="50"/>
      <c r="Q85" s="215"/>
      <c r="R85" s="248"/>
    </row>
    <row r="86" spans="1:18">
      <c r="A86" s="103"/>
      <c r="B86" s="255"/>
      <c r="C86" s="293" t="s">
        <v>606</v>
      </c>
      <c r="D86" s="292"/>
      <c r="E86" s="258"/>
      <c r="F86" s="208"/>
      <c r="G86" s="218"/>
      <c r="H86" s="210"/>
      <c r="I86" s="211"/>
      <c r="J86" s="210"/>
      <c r="K86" s="212"/>
      <c r="L86" s="213"/>
      <c r="M86" s="50"/>
      <c r="N86" s="214"/>
      <c r="O86" s="214"/>
      <c r="P86" s="50"/>
      <c r="Q86" s="215"/>
      <c r="R86" s="248"/>
    </row>
    <row r="87" spans="1:18">
      <c r="A87" s="103">
        <f>A84+1</f>
        <v>73</v>
      </c>
      <c r="B87" s="255"/>
      <c r="C87" s="512" t="s">
        <v>607</v>
      </c>
      <c r="D87" s="513" t="s">
        <v>362</v>
      </c>
      <c r="E87" s="508">
        <v>1</v>
      </c>
      <c r="F87" s="270">
        <v>110</v>
      </c>
      <c r="G87" s="209">
        <f t="shared" si="0"/>
        <v>0</v>
      </c>
      <c r="H87" s="210">
        <f t="shared" si="1"/>
        <v>0</v>
      </c>
      <c r="I87" s="211">
        <f t="shared" si="2"/>
        <v>0</v>
      </c>
      <c r="J87" s="210">
        <f t="shared" si="3"/>
        <v>0</v>
      </c>
      <c r="K87" s="212">
        <f t="shared" si="4"/>
        <v>0</v>
      </c>
      <c r="L87" s="213">
        <f t="shared" si="24"/>
        <v>0</v>
      </c>
      <c r="M87" s="50"/>
      <c r="N87" s="214"/>
      <c r="O87" s="214"/>
      <c r="P87" s="50"/>
      <c r="Q87" s="215"/>
      <c r="R87" s="489"/>
    </row>
    <row r="88" spans="1:18">
      <c r="A88" s="103">
        <f t="shared" si="25"/>
        <v>74</v>
      </c>
      <c r="B88" s="255"/>
      <c r="C88" s="512" t="s">
        <v>608</v>
      </c>
      <c r="D88" s="513" t="s">
        <v>362</v>
      </c>
      <c r="E88" s="508">
        <v>1</v>
      </c>
      <c r="F88" s="270">
        <v>400</v>
      </c>
      <c r="G88" s="209">
        <f t="shared" si="0"/>
        <v>0</v>
      </c>
      <c r="H88" s="210">
        <f t="shared" si="1"/>
        <v>0</v>
      </c>
      <c r="I88" s="211">
        <f t="shared" si="2"/>
        <v>0</v>
      </c>
      <c r="J88" s="210">
        <f t="shared" si="3"/>
        <v>0</v>
      </c>
      <c r="K88" s="212">
        <f t="shared" si="4"/>
        <v>0</v>
      </c>
      <c r="L88" s="213">
        <f t="shared" si="24"/>
        <v>0</v>
      </c>
      <c r="M88" s="50"/>
      <c r="N88" s="214"/>
      <c r="O88" s="214"/>
      <c r="P88" s="50"/>
      <c r="Q88" s="215"/>
      <c r="R88" s="489"/>
    </row>
    <row r="89" spans="1:18">
      <c r="A89" s="103">
        <f t="shared" si="25"/>
        <v>75</v>
      </c>
      <c r="B89" s="255"/>
      <c r="C89" s="512" t="s">
        <v>609</v>
      </c>
      <c r="D89" s="513" t="s">
        <v>362</v>
      </c>
      <c r="E89" s="508">
        <v>1</v>
      </c>
      <c r="F89" s="270">
        <v>110</v>
      </c>
      <c r="G89" s="209">
        <f t="shared" si="0"/>
        <v>0</v>
      </c>
      <c r="H89" s="210">
        <f t="shared" si="1"/>
        <v>0</v>
      </c>
      <c r="I89" s="211">
        <f t="shared" si="2"/>
        <v>0</v>
      </c>
      <c r="J89" s="210">
        <f t="shared" si="3"/>
        <v>0</v>
      </c>
      <c r="K89" s="212">
        <f t="shared" si="4"/>
        <v>0</v>
      </c>
      <c r="L89" s="213">
        <f t="shared" si="24"/>
        <v>0</v>
      </c>
      <c r="M89" s="50"/>
      <c r="N89" s="214"/>
      <c r="O89" s="214"/>
      <c r="P89" s="50"/>
      <c r="Q89" s="215"/>
      <c r="R89" s="489"/>
    </row>
    <row r="90" spans="1:18">
      <c r="A90" s="103">
        <f t="shared" si="25"/>
        <v>76</v>
      </c>
      <c r="B90" s="255"/>
      <c r="C90" s="512" t="s">
        <v>610</v>
      </c>
      <c r="D90" s="509" t="s">
        <v>362</v>
      </c>
      <c r="E90" s="508">
        <v>1</v>
      </c>
      <c r="F90" s="270">
        <v>400</v>
      </c>
      <c r="G90" s="209">
        <f t="shared" si="0"/>
        <v>0</v>
      </c>
      <c r="H90" s="210">
        <f t="shared" si="1"/>
        <v>0</v>
      </c>
      <c r="I90" s="211">
        <f t="shared" si="2"/>
        <v>0</v>
      </c>
      <c r="J90" s="210">
        <f t="shared" si="3"/>
        <v>0</v>
      </c>
      <c r="K90" s="212">
        <f t="shared" si="4"/>
        <v>0</v>
      </c>
      <c r="L90" s="213">
        <f t="shared" si="24"/>
        <v>0</v>
      </c>
      <c r="M90" s="50"/>
      <c r="N90" s="214"/>
      <c r="O90" s="214"/>
      <c r="P90" s="50"/>
      <c r="Q90" s="215"/>
      <c r="R90" s="489"/>
    </row>
    <row r="91" spans="1:18">
      <c r="A91" s="103">
        <f t="shared" si="25"/>
        <v>77</v>
      </c>
      <c r="B91" s="255"/>
      <c r="C91" s="512" t="s">
        <v>576</v>
      </c>
      <c r="D91" s="509" t="s">
        <v>26</v>
      </c>
      <c r="E91" s="508">
        <v>1</v>
      </c>
      <c r="F91" s="270">
        <v>80</v>
      </c>
      <c r="G91" s="209">
        <f t="shared" si="0"/>
        <v>0</v>
      </c>
      <c r="H91" s="210">
        <f t="shared" si="1"/>
        <v>0</v>
      </c>
      <c r="I91" s="211">
        <f t="shared" si="2"/>
        <v>0</v>
      </c>
      <c r="J91" s="210">
        <f t="shared" si="3"/>
        <v>0</v>
      </c>
      <c r="K91" s="212">
        <f t="shared" si="4"/>
        <v>0</v>
      </c>
      <c r="L91" s="213">
        <f t="shared" si="24"/>
        <v>0</v>
      </c>
      <c r="M91" s="50"/>
      <c r="N91" s="214"/>
      <c r="O91" s="214"/>
      <c r="P91" s="50"/>
      <c r="Q91" s="215"/>
      <c r="R91" s="489"/>
    </row>
    <row r="92" spans="1:18">
      <c r="A92" s="103">
        <f t="shared" si="25"/>
        <v>78</v>
      </c>
      <c r="B92" s="255"/>
      <c r="C92" s="512" t="s">
        <v>674</v>
      </c>
      <c r="D92" s="509" t="s">
        <v>26</v>
      </c>
      <c r="E92" s="508">
        <v>1</v>
      </c>
      <c r="F92" s="270">
        <v>100</v>
      </c>
      <c r="G92" s="218">
        <f t="shared" si="0"/>
        <v>0</v>
      </c>
      <c r="H92" s="210">
        <f t="shared" si="1"/>
        <v>0</v>
      </c>
      <c r="I92" s="211">
        <f t="shared" si="2"/>
        <v>0</v>
      </c>
      <c r="J92" s="210">
        <f t="shared" si="3"/>
        <v>0</v>
      </c>
      <c r="K92" s="212">
        <f t="shared" si="4"/>
        <v>0</v>
      </c>
      <c r="L92" s="213">
        <f t="shared" si="24"/>
        <v>0</v>
      </c>
      <c r="M92" s="50"/>
      <c r="N92" s="214"/>
      <c r="O92" s="214"/>
      <c r="P92" s="50"/>
      <c r="Q92" s="215"/>
      <c r="R92" s="489"/>
    </row>
    <row r="93" spans="1:18">
      <c r="A93" s="103">
        <f t="shared" si="25"/>
        <v>79</v>
      </c>
      <c r="B93" s="255"/>
      <c r="C93" s="512" t="s">
        <v>675</v>
      </c>
      <c r="D93" s="509" t="s">
        <v>26</v>
      </c>
      <c r="E93" s="508">
        <v>1</v>
      </c>
      <c r="F93" s="270">
        <v>150</v>
      </c>
      <c r="G93" s="209">
        <f t="shared" si="0"/>
        <v>0</v>
      </c>
      <c r="H93" s="210">
        <f t="shared" si="1"/>
        <v>0</v>
      </c>
      <c r="I93" s="211">
        <f t="shared" si="2"/>
        <v>0</v>
      </c>
      <c r="J93" s="210">
        <f t="shared" si="3"/>
        <v>0</v>
      </c>
      <c r="K93" s="212">
        <f t="shared" si="4"/>
        <v>0</v>
      </c>
      <c r="L93" s="213">
        <f t="shared" si="24"/>
        <v>0</v>
      </c>
      <c r="M93" s="50"/>
      <c r="N93" s="214"/>
      <c r="O93" s="214"/>
      <c r="P93" s="50"/>
      <c r="Q93" s="215"/>
      <c r="R93" s="489"/>
    </row>
    <row r="94" spans="1:18">
      <c r="A94" s="103">
        <f t="shared" si="25"/>
        <v>80</v>
      </c>
      <c r="B94" s="255"/>
      <c r="C94" s="512" t="s">
        <v>611</v>
      </c>
      <c r="D94" s="509" t="s">
        <v>26</v>
      </c>
      <c r="E94" s="508">
        <v>1</v>
      </c>
      <c r="F94" s="270">
        <v>50</v>
      </c>
      <c r="G94" s="209">
        <f t="shared" si="0"/>
        <v>0</v>
      </c>
      <c r="H94" s="210">
        <f t="shared" si="1"/>
        <v>0</v>
      </c>
      <c r="I94" s="211">
        <f t="shared" si="2"/>
        <v>0</v>
      </c>
      <c r="J94" s="210">
        <f t="shared" si="3"/>
        <v>0</v>
      </c>
      <c r="K94" s="212">
        <f t="shared" si="4"/>
        <v>0</v>
      </c>
      <c r="L94" s="213">
        <f t="shared" si="24"/>
        <v>0</v>
      </c>
      <c r="M94" s="50"/>
      <c r="N94" s="214"/>
      <c r="O94" s="214"/>
      <c r="P94" s="50"/>
      <c r="Q94" s="215"/>
      <c r="R94" s="489"/>
    </row>
    <row r="95" spans="1:18">
      <c r="A95" s="103">
        <f t="shared" si="25"/>
        <v>81</v>
      </c>
      <c r="B95" s="255"/>
      <c r="C95" s="512" t="s">
        <v>749</v>
      </c>
      <c r="D95" s="509" t="s">
        <v>26</v>
      </c>
      <c r="E95" s="508">
        <v>1</v>
      </c>
      <c r="F95" s="270">
        <v>35</v>
      </c>
      <c r="G95" s="209">
        <f t="shared" ref="G95" si="125">N95/$K$4</f>
        <v>0</v>
      </c>
      <c r="H95" s="210">
        <f t="shared" ref="H95" si="126">G95*F95</f>
        <v>0</v>
      </c>
      <c r="I95" s="211">
        <f t="shared" ref="I95" si="127">O95/$K$4</f>
        <v>0</v>
      </c>
      <c r="J95" s="210">
        <f t="shared" ref="J95" si="128">I95*F95</f>
        <v>0</v>
      </c>
      <c r="K95" s="212">
        <f t="shared" ref="K95" si="129">H95+J95</f>
        <v>0</v>
      </c>
      <c r="L95" s="213">
        <f t="shared" ref="L95" si="130">K95/F95</f>
        <v>0</v>
      </c>
      <c r="M95" s="50"/>
      <c r="N95" s="214"/>
      <c r="O95" s="214"/>
      <c r="P95" s="50"/>
      <c r="Q95" s="215"/>
      <c r="R95" s="248"/>
    </row>
    <row r="96" spans="1:18">
      <c r="A96" s="103">
        <f>A95+1</f>
        <v>82</v>
      </c>
      <c r="B96" s="255"/>
      <c r="C96" s="512" t="s">
        <v>612</v>
      </c>
      <c r="D96" s="509" t="s">
        <v>26</v>
      </c>
      <c r="E96" s="508">
        <v>1</v>
      </c>
      <c r="F96" s="270">
        <v>110</v>
      </c>
      <c r="G96" s="209">
        <f t="shared" si="0"/>
        <v>0</v>
      </c>
      <c r="H96" s="210">
        <f t="shared" si="1"/>
        <v>0</v>
      </c>
      <c r="I96" s="211">
        <f t="shared" si="2"/>
        <v>0</v>
      </c>
      <c r="J96" s="210">
        <f t="shared" si="3"/>
        <v>0</v>
      </c>
      <c r="K96" s="212">
        <f t="shared" si="4"/>
        <v>0</v>
      </c>
      <c r="L96" s="213">
        <f t="shared" si="24"/>
        <v>0</v>
      </c>
      <c r="M96" s="50"/>
      <c r="N96" s="214"/>
      <c r="O96" s="214"/>
      <c r="P96" s="50"/>
      <c r="Q96" s="215"/>
      <c r="R96" s="248"/>
    </row>
    <row r="97" spans="1:18">
      <c r="A97" s="103">
        <f t="shared" si="25"/>
        <v>83</v>
      </c>
      <c r="B97" s="255"/>
      <c r="C97" s="512" t="s">
        <v>613</v>
      </c>
      <c r="D97" s="509" t="s">
        <v>26</v>
      </c>
      <c r="E97" s="508">
        <v>1</v>
      </c>
      <c r="F97" s="270">
        <v>60</v>
      </c>
      <c r="G97" s="209">
        <f t="shared" si="0"/>
        <v>0</v>
      </c>
      <c r="H97" s="210">
        <f t="shared" si="1"/>
        <v>0</v>
      </c>
      <c r="I97" s="211">
        <f t="shared" si="2"/>
        <v>0</v>
      </c>
      <c r="J97" s="210">
        <f t="shared" si="3"/>
        <v>0</v>
      </c>
      <c r="K97" s="212">
        <f t="shared" si="4"/>
        <v>0</v>
      </c>
      <c r="L97" s="213">
        <f t="shared" si="24"/>
        <v>0</v>
      </c>
      <c r="M97" s="50"/>
      <c r="N97" s="214"/>
      <c r="O97" s="214"/>
      <c r="P97" s="50"/>
      <c r="Q97" s="215"/>
      <c r="R97" s="489"/>
    </row>
    <row r="98" spans="1:18">
      <c r="A98" s="103">
        <f>A97+1</f>
        <v>84</v>
      </c>
      <c r="B98" s="255"/>
      <c r="C98" s="512" t="s">
        <v>750</v>
      </c>
      <c r="D98" s="509" t="s">
        <v>26</v>
      </c>
      <c r="E98" s="508">
        <v>1</v>
      </c>
      <c r="F98" s="270">
        <v>96</v>
      </c>
      <c r="G98" s="218">
        <f t="shared" si="0"/>
        <v>0</v>
      </c>
      <c r="H98" s="210">
        <f t="shared" si="1"/>
        <v>0</v>
      </c>
      <c r="I98" s="211">
        <f t="shared" si="2"/>
        <v>0</v>
      </c>
      <c r="J98" s="210">
        <f t="shared" si="3"/>
        <v>0</v>
      </c>
      <c r="K98" s="212">
        <f t="shared" si="4"/>
        <v>0</v>
      </c>
      <c r="L98" s="213">
        <f t="shared" si="24"/>
        <v>0</v>
      </c>
      <c r="M98" s="50"/>
      <c r="N98" s="214"/>
      <c r="O98" s="214"/>
      <c r="P98" s="50"/>
      <c r="Q98" s="215"/>
      <c r="R98" s="248"/>
    </row>
    <row r="99" spans="1:18">
      <c r="A99" s="103">
        <f t="shared" si="25"/>
        <v>85</v>
      </c>
      <c r="B99" s="255"/>
      <c r="C99" s="512" t="s">
        <v>676</v>
      </c>
      <c r="D99" s="509" t="s">
        <v>26</v>
      </c>
      <c r="E99" s="508">
        <v>1</v>
      </c>
      <c r="F99" s="270">
        <v>100</v>
      </c>
      <c r="G99" s="209">
        <f t="shared" si="0"/>
        <v>0</v>
      </c>
      <c r="H99" s="210">
        <f t="shared" si="1"/>
        <v>0</v>
      </c>
      <c r="I99" s="211">
        <f t="shared" si="2"/>
        <v>0</v>
      </c>
      <c r="J99" s="210">
        <f t="shared" si="3"/>
        <v>0</v>
      </c>
      <c r="K99" s="212">
        <f t="shared" si="4"/>
        <v>0</v>
      </c>
      <c r="L99" s="213">
        <f t="shared" si="24"/>
        <v>0</v>
      </c>
      <c r="M99" s="50"/>
      <c r="N99" s="214"/>
      <c r="O99" s="214"/>
      <c r="P99" s="50"/>
      <c r="Q99" s="215"/>
      <c r="R99" s="489"/>
    </row>
    <row r="100" spans="1:18">
      <c r="A100" s="103">
        <f>A99+1</f>
        <v>86</v>
      </c>
      <c r="B100" s="255"/>
      <c r="C100" s="512" t="s">
        <v>751</v>
      </c>
      <c r="D100" s="509" t="s">
        <v>369</v>
      </c>
      <c r="E100" s="508">
        <v>1</v>
      </c>
      <c r="F100" s="270">
        <v>16</v>
      </c>
      <c r="G100" s="218">
        <f t="shared" ref="G100:G101" si="131">N100/$K$4</f>
        <v>0</v>
      </c>
      <c r="H100" s="210">
        <f t="shared" ref="H100:H101" si="132">G100*F100</f>
        <v>0</v>
      </c>
      <c r="I100" s="211">
        <f t="shared" ref="I100:I101" si="133">O100/$K$4</f>
        <v>0</v>
      </c>
      <c r="J100" s="210">
        <f t="shared" ref="J100:J101" si="134">I100*F100</f>
        <v>0</v>
      </c>
      <c r="K100" s="212">
        <f t="shared" ref="K100:K101" si="135">H100+J100</f>
        <v>0</v>
      </c>
      <c r="L100" s="213">
        <f t="shared" ref="L100:L101" si="136">K100/F100</f>
        <v>0</v>
      </c>
      <c r="M100" s="50"/>
      <c r="N100" s="214"/>
      <c r="O100" s="214"/>
      <c r="P100" s="50"/>
      <c r="Q100" s="215"/>
      <c r="R100" s="248"/>
    </row>
    <row r="101" spans="1:18">
      <c r="A101" s="103">
        <f t="shared" si="25"/>
        <v>87</v>
      </c>
      <c r="B101" s="255"/>
      <c r="C101" s="512" t="s">
        <v>752</v>
      </c>
      <c r="D101" s="509" t="s">
        <v>369</v>
      </c>
      <c r="E101" s="508">
        <v>1</v>
      </c>
      <c r="F101" s="270">
        <v>6</v>
      </c>
      <c r="G101" s="209">
        <f t="shared" si="131"/>
        <v>0</v>
      </c>
      <c r="H101" s="210">
        <f t="shared" si="132"/>
        <v>0</v>
      </c>
      <c r="I101" s="211">
        <f t="shared" si="133"/>
        <v>0</v>
      </c>
      <c r="J101" s="210">
        <f t="shared" si="134"/>
        <v>0</v>
      </c>
      <c r="K101" s="212">
        <f t="shared" si="135"/>
        <v>0</v>
      </c>
      <c r="L101" s="213">
        <f t="shared" si="136"/>
        <v>0</v>
      </c>
      <c r="M101" s="50"/>
      <c r="N101" s="214"/>
      <c r="O101" s="214"/>
      <c r="P101" s="50"/>
      <c r="Q101" s="215"/>
      <c r="R101" s="248"/>
    </row>
    <row r="102" spans="1:18">
      <c r="A102" s="103"/>
      <c r="B102" s="255"/>
      <c r="C102" s="291"/>
      <c r="D102" s="292"/>
      <c r="E102" s="258"/>
      <c r="F102" s="208"/>
      <c r="G102" s="209"/>
      <c r="H102" s="210"/>
      <c r="I102" s="211"/>
      <c r="J102" s="210"/>
      <c r="K102" s="212"/>
      <c r="L102" s="213"/>
      <c r="M102" s="50"/>
      <c r="N102" s="214"/>
      <c r="O102" s="214"/>
      <c r="P102" s="50"/>
      <c r="Q102" s="215"/>
      <c r="R102" s="248"/>
    </row>
    <row r="103" spans="1:18">
      <c r="A103" s="103"/>
      <c r="B103" s="255"/>
      <c r="C103" s="293" t="s">
        <v>804</v>
      </c>
      <c r="D103" s="292"/>
      <c r="E103" s="258"/>
      <c r="F103" s="208"/>
      <c r="G103" s="209"/>
      <c r="H103" s="210"/>
      <c r="I103" s="211"/>
      <c r="J103" s="210"/>
      <c r="K103" s="212"/>
      <c r="L103" s="213"/>
      <c r="M103" s="50"/>
      <c r="N103" s="214"/>
      <c r="O103" s="214"/>
      <c r="P103" s="50"/>
      <c r="Q103" s="215"/>
      <c r="R103" s="248"/>
    </row>
    <row r="104" spans="1:18">
      <c r="A104" s="103">
        <f>A101+1</f>
        <v>88</v>
      </c>
      <c r="B104" s="255"/>
      <c r="C104" s="512" t="s">
        <v>805</v>
      </c>
      <c r="D104" s="509" t="s">
        <v>26</v>
      </c>
      <c r="E104" s="508">
        <v>1</v>
      </c>
      <c r="F104" s="270">
        <v>1</v>
      </c>
      <c r="G104" s="209">
        <f t="shared" ref="G104:G108" si="137">N104/$K$4</f>
        <v>0</v>
      </c>
      <c r="H104" s="210">
        <f t="shared" ref="H104:H108" si="138">G104*F104</f>
        <v>0</v>
      </c>
      <c r="I104" s="211">
        <f t="shared" ref="I104:I108" si="139">O104/$K$4</f>
        <v>0</v>
      </c>
      <c r="J104" s="210">
        <f t="shared" ref="J104:J108" si="140">I104*F104</f>
        <v>0</v>
      </c>
      <c r="K104" s="212">
        <f t="shared" ref="K104:K108" si="141">H104+J104</f>
        <v>0</v>
      </c>
      <c r="L104" s="213">
        <f t="shared" ref="L104:L108" si="142">K104/F104</f>
        <v>0</v>
      </c>
      <c r="M104" s="50"/>
      <c r="N104" s="214"/>
      <c r="O104" s="214"/>
      <c r="P104" s="50"/>
      <c r="Q104" s="215"/>
      <c r="R104" s="489"/>
    </row>
    <row r="105" spans="1:18">
      <c r="A105" s="103">
        <f t="shared" si="25"/>
        <v>89</v>
      </c>
      <c r="B105" s="255"/>
      <c r="C105" s="510" t="s">
        <v>806</v>
      </c>
      <c r="D105" s="509" t="s">
        <v>26</v>
      </c>
      <c r="E105" s="508">
        <v>1</v>
      </c>
      <c r="F105" s="270">
        <v>115</v>
      </c>
      <c r="G105" s="209">
        <f t="shared" si="137"/>
        <v>0</v>
      </c>
      <c r="H105" s="210">
        <f t="shared" si="138"/>
        <v>0</v>
      </c>
      <c r="I105" s="211">
        <f t="shared" si="139"/>
        <v>0</v>
      </c>
      <c r="J105" s="210">
        <f t="shared" si="140"/>
        <v>0</v>
      </c>
      <c r="K105" s="212">
        <f t="shared" si="141"/>
        <v>0</v>
      </c>
      <c r="L105" s="213">
        <f t="shared" si="142"/>
        <v>0</v>
      </c>
      <c r="M105" s="50"/>
      <c r="N105" s="214"/>
      <c r="O105" s="214"/>
      <c r="P105" s="50"/>
      <c r="Q105" s="215"/>
      <c r="R105" s="248"/>
    </row>
    <row r="106" spans="1:18">
      <c r="A106" s="103">
        <f t="shared" si="25"/>
        <v>90</v>
      </c>
      <c r="B106" s="255"/>
      <c r="C106" s="510" t="s">
        <v>807</v>
      </c>
      <c r="D106" s="509" t="s">
        <v>26</v>
      </c>
      <c r="E106" s="508">
        <v>1</v>
      </c>
      <c r="F106" s="270">
        <v>4</v>
      </c>
      <c r="G106" s="209">
        <f t="shared" si="137"/>
        <v>0</v>
      </c>
      <c r="H106" s="210">
        <f t="shared" si="138"/>
        <v>0</v>
      </c>
      <c r="I106" s="211">
        <f t="shared" si="139"/>
        <v>0</v>
      </c>
      <c r="J106" s="210">
        <f t="shared" si="140"/>
        <v>0</v>
      </c>
      <c r="K106" s="212">
        <f t="shared" si="141"/>
        <v>0</v>
      </c>
      <c r="L106" s="213">
        <f t="shared" si="142"/>
        <v>0</v>
      </c>
      <c r="M106" s="50"/>
      <c r="N106" s="214"/>
      <c r="O106" s="214"/>
      <c r="P106" s="50"/>
      <c r="Q106" s="215"/>
      <c r="R106" s="248"/>
    </row>
    <row r="107" spans="1:18">
      <c r="A107" s="103">
        <f>A106+1</f>
        <v>91</v>
      </c>
      <c r="B107" s="255"/>
      <c r="C107" s="510" t="s">
        <v>808</v>
      </c>
      <c r="D107" s="509" t="s">
        <v>26</v>
      </c>
      <c r="E107" s="508">
        <v>1</v>
      </c>
      <c r="F107" s="270">
        <v>4</v>
      </c>
      <c r="G107" s="209">
        <f t="shared" si="137"/>
        <v>0</v>
      </c>
      <c r="H107" s="210">
        <f t="shared" si="138"/>
        <v>0</v>
      </c>
      <c r="I107" s="211">
        <f t="shared" si="139"/>
        <v>0</v>
      </c>
      <c r="J107" s="210">
        <f t="shared" si="140"/>
        <v>0</v>
      </c>
      <c r="K107" s="212">
        <f t="shared" si="141"/>
        <v>0</v>
      </c>
      <c r="L107" s="213">
        <f t="shared" si="142"/>
        <v>0</v>
      </c>
      <c r="M107" s="50"/>
      <c r="N107" s="214"/>
      <c r="O107" s="214"/>
      <c r="P107" s="50"/>
      <c r="Q107" s="215"/>
      <c r="R107" s="489"/>
    </row>
    <row r="108" spans="1:18">
      <c r="A108" s="103">
        <f t="shared" si="25"/>
        <v>92</v>
      </c>
      <c r="B108" s="255"/>
      <c r="C108" s="510" t="s">
        <v>809</v>
      </c>
      <c r="D108" s="509" t="s">
        <v>26</v>
      </c>
      <c r="E108" s="508">
        <v>1</v>
      </c>
      <c r="F108" s="270">
        <v>100</v>
      </c>
      <c r="G108" s="218">
        <f t="shared" si="137"/>
        <v>0</v>
      </c>
      <c r="H108" s="210">
        <f t="shared" si="138"/>
        <v>0</v>
      </c>
      <c r="I108" s="211">
        <f t="shared" si="139"/>
        <v>0</v>
      </c>
      <c r="J108" s="210">
        <f t="shared" si="140"/>
        <v>0</v>
      </c>
      <c r="K108" s="212">
        <f t="shared" si="141"/>
        <v>0</v>
      </c>
      <c r="L108" s="213">
        <f t="shared" si="142"/>
        <v>0</v>
      </c>
      <c r="M108" s="50"/>
      <c r="N108" s="214"/>
      <c r="O108" s="214"/>
      <c r="P108" s="50"/>
      <c r="Q108" s="215"/>
      <c r="R108" s="489"/>
    </row>
    <row r="109" spans="1:18">
      <c r="A109" s="103"/>
      <c r="B109" s="255"/>
      <c r="C109" s="291"/>
      <c r="D109" s="292"/>
      <c r="E109" s="258"/>
      <c r="F109" s="208"/>
      <c r="G109" s="209"/>
      <c r="H109" s="210"/>
      <c r="I109" s="211"/>
      <c r="J109" s="210"/>
      <c r="K109" s="212"/>
      <c r="L109" s="213"/>
      <c r="M109" s="50"/>
      <c r="N109" s="214"/>
      <c r="O109" s="214"/>
      <c r="P109" s="50"/>
      <c r="Q109" s="215"/>
      <c r="R109" s="248"/>
    </row>
    <row r="110" spans="1:18">
      <c r="A110" s="103"/>
      <c r="B110" s="255"/>
      <c r="C110" s="293" t="s">
        <v>614</v>
      </c>
      <c r="D110" s="292"/>
      <c r="E110" s="258"/>
      <c r="F110" s="208"/>
      <c r="G110" s="209"/>
      <c r="H110" s="210"/>
      <c r="I110" s="211"/>
      <c r="J110" s="210"/>
      <c r="K110" s="212"/>
      <c r="L110" s="213"/>
      <c r="M110" s="50"/>
      <c r="N110" s="214"/>
      <c r="O110" s="214"/>
      <c r="P110" s="50"/>
      <c r="Q110" s="215"/>
      <c r="R110" s="248"/>
    </row>
    <row r="111" spans="1:18">
      <c r="A111" s="103">
        <f>A108+1</f>
        <v>93</v>
      </c>
      <c r="B111" s="255"/>
      <c r="C111" s="512" t="s">
        <v>615</v>
      </c>
      <c r="D111" s="509" t="s">
        <v>26</v>
      </c>
      <c r="E111" s="508">
        <v>1</v>
      </c>
      <c r="F111" s="270">
        <v>150</v>
      </c>
      <c r="G111" s="209">
        <f t="shared" si="0"/>
        <v>0</v>
      </c>
      <c r="H111" s="210">
        <f t="shared" si="1"/>
        <v>0</v>
      </c>
      <c r="I111" s="211">
        <f t="shared" si="2"/>
        <v>0</v>
      </c>
      <c r="J111" s="210">
        <f t="shared" si="3"/>
        <v>0</v>
      </c>
      <c r="K111" s="212">
        <f t="shared" si="4"/>
        <v>0</v>
      </c>
      <c r="L111" s="213">
        <f t="shared" si="24"/>
        <v>0</v>
      </c>
      <c r="M111" s="50"/>
      <c r="N111" s="214"/>
      <c r="O111" s="214"/>
      <c r="P111" s="50"/>
      <c r="Q111" s="215"/>
      <c r="R111" s="489"/>
    </row>
    <row r="112" spans="1:18">
      <c r="A112" s="103">
        <f t="shared" si="25"/>
        <v>94</v>
      </c>
      <c r="B112" s="255"/>
      <c r="C112" s="510" t="s">
        <v>753</v>
      </c>
      <c r="D112" s="509" t="s">
        <v>26</v>
      </c>
      <c r="E112" s="508">
        <v>1</v>
      </c>
      <c r="F112" s="270">
        <v>50</v>
      </c>
      <c r="G112" s="209">
        <f t="shared" si="0"/>
        <v>0</v>
      </c>
      <c r="H112" s="210">
        <f t="shared" si="1"/>
        <v>0</v>
      </c>
      <c r="I112" s="211">
        <f t="shared" si="2"/>
        <v>0</v>
      </c>
      <c r="J112" s="210">
        <f t="shared" si="3"/>
        <v>0</v>
      </c>
      <c r="K112" s="212">
        <f t="shared" si="4"/>
        <v>0</v>
      </c>
      <c r="L112" s="213">
        <f t="shared" si="24"/>
        <v>0</v>
      </c>
      <c r="M112" s="50"/>
      <c r="N112" s="214"/>
      <c r="O112" s="214"/>
      <c r="P112" s="50"/>
      <c r="Q112" s="215"/>
      <c r="R112" s="248"/>
    </row>
    <row r="113" spans="1:18">
      <c r="A113" s="103">
        <f t="shared" si="25"/>
        <v>95</v>
      </c>
      <c r="B113" s="255"/>
      <c r="C113" s="510" t="s">
        <v>754</v>
      </c>
      <c r="D113" s="509" t="s">
        <v>26</v>
      </c>
      <c r="E113" s="508">
        <v>1</v>
      </c>
      <c r="F113" s="270">
        <v>30</v>
      </c>
      <c r="G113" s="209">
        <f t="shared" ref="G113" si="143">N113/$K$4</f>
        <v>0</v>
      </c>
      <c r="H113" s="210">
        <f t="shared" ref="H113" si="144">G113*F113</f>
        <v>0</v>
      </c>
      <c r="I113" s="211">
        <f t="shared" ref="I113" si="145">O113/$K$4</f>
        <v>0</v>
      </c>
      <c r="J113" s="210">
        <f t="shared" ref="J113" si="146">I113*F113</f>
        <v>0</v>
      </c>
      <c r="K113" s="212">
        <f t="shared" ref="K113" si="147">H113+J113</f>
        <v>0</v>
      </c>
      <c r="L113" s="213">
        <f t="shared" ref="L113" si="148">K113/F113</f>
        <v>0</v>
      </c>
      <c r="M113" s="50"/>
      <c r="N113" s="214"/>
      <c r="O113" s="214"/>
      <c r="P113" s="50"/>
      <c r="Q113" s="215"/>
      <c r="R113" s="248"/>
    </row>
    <row r="114" spans="1:18">
      <c r="A114" s="103">
        <f>A113+1</f>
        <v>96</v>
      </c>
      <c r="B114" s="255"/>
      <c r="C114" s="510" t="s">
        <v>755</v>
      </c>
      <c r="D114" s="509" t="s">
        <v>26</v>
      </c>
      <c r="E114" s="508">
        <v>1</v>
      </c>
      <c r="F114" s="270">
        <v>160</v>
      </c>
      <c r="G114" s="209">
        <f t="shared" ref="G114:G154" si="149">N114/$K$4</f>
        <v>0</v>
      </c>
      <c r="H114" s="210">
        <f t="shared" ref="H114:H251" si="150">G114*F114</f>
        <v>0</v>
      </c>
      <c r="I114" s="211">
        <f t="shared" ref="I114:I251" si="151">O114/$K$4</f>
        <v>0</v>
      </c>
      <c r="J114" s="210">
        <f t="shared" ref="J114:J251" si="152">I114*F114</f>
        <v>0</v>
      </c>
      <c r="K114" s="212">
        <f t="shared" ref="K114:K251" si="153">H114+J114</f>
        <v>0</v>
      </c>
      <c r="L114" s="213">
        <f t="shared" si="24"/>
        <v>0</v>
      </c>
      <c r="M114" s="50"/>
      <c r="N114" s="214"/>
      <c r="O114" s="214"/>
      <c r="P114" s="50"/>
      <c r="Q114" s="215"/>
      <c r="R114" s="489"/>
    </row>
    <row r="115" spans="1:18">
      <c r="A115" s="103">
        <f t="shared" si="25"/>
        <v>97</v>
      </c>
      <c r="B115" s="255"/>
      <c r="C115" s="510" t="s">
        <v>616</v>
      </c>
      <c r="D115" s="509" t="s">
        <v>26</v>
      </c>
      <c r="E115" s="508">
        <v>1</v>
      </c>
      <c r="F115" s="270">
        <v>50</v>
      </c>
      <c r="G115" s="218">
        <f t="shared" si="149"/>
        <v>0</v>
      </c>
      <c r="H115" s="210">
        <f t="shared" si="150"/>
        <v>0</v>
      </c>
      <c r="I115" s="211">
        <f t="shared" si="151"/>
        <v>0</v>
      </c>
      <c r="J115" s="210">
        <f t="shared" si="152"/>
        <v>0</v>
      </c>
      <c r="K115" s="212">
        <f t="shared" si="153"/>
        <v>0</v>
      </c>
      <c r="L115" s="213">
        <f t="shared" si="24"/>
        <v>0</v>
      </c>
      <c r="M115" s="50"/>
      <c r="N115" s="214"/>
      <c r="O115" s="214"/>
      <c r="P115" s="50"/>
      <c r="Q115" s="215"/>
      <c r="R115" s="489"/>
    </row>
    <row r="116" spans="1:18">
      <c r="A116" s="103">
        <f>A115+1</f>
        <v>98</v>
      </c>
      <c r="B116" s="255"/>
      <c r="C116" s="510" t="s">
        <v>756</v>
      </c>
      <c r="D116" s="509" t="s">
        <v>26</v>
      </c>
      <c r="E116" s="508">
        <v>1</v>
      </c>
      <c r="F116" s="270">
        <v>15</v>
      </c>
      <c r="G116" s="218">
        <f t="shared" ref="G116" si="154">N116/$K$4</f>
        <v>0</v>
      </c>
      <c r="H116" s="210">
        <f t="shared" ref="H116" si="155">G116*F116</f>
        <v>0</v>
      </c>
      <c r="I116" s="211">
        <f t="shared" ref="I116" si="156">O116/$K$4</f>
        <v>0</v>
      </c>
      <c r="J116" s="210">
        <f t="shared" ref="J116" si="157">I116*F116</f>
        <v>0</v>
      </c>
      <c r="K116" s="212">
        <f t="shared" ref="K116" si="158">H116+J116</f>
        <v>0</v>
      </c>
      <c r="L116" s="213">
        <f t="shared" ref="L116" si="159">K116/F116</f>
        <v>0</v>
      </c>
      <c r="M116" s="50"/>
      <c r="N116" s="214"/>
      <c r="O116" s="214"/>
      <c r="P116" s="50"/>
      <c r="Q116" s="215"/>
      <c r="R116" s="248"/>
    </row>
    <row r="117" spans="1:18">
      <c r="A117" s="103">
        <f>A116+1</f>
        <v>99</v>
      </c>
      <c r="B117" s="255"/>
      <c r="C117" s="510" t="s">
        <v>677</v>
      </c>
      <c r="D117" s="509" t="s">
        <v>26</v>
      </c>
      <c r="E117" s="508">
        <v>1</v>
      </c>
      <c r="F117" s="270">
        <v>120</v>
      </c>
      <c r="G117" s="218">
        <f t="shared" si="149"/>
        <v>0</v>
      </c>
      <c r="H117" s="210">
        <f t="shared" si="150"/>
        <v>0</v>
      </c>
      <c r="I117" s="211">
        <f t="shared" si="151"/>
        <v>0</v>
      </c>
      <c r="J117" s="210">
        <f t="shared" si="152"/>
        <v>0</v>
      </c>
      <c r="K117" s="212">
        <f t="shared" si="153"/>
        <v>0</v>
      </c>
      <c r="L117" s="213">
        <f t="shared" si="24"/>
        <v>0</v>
      </c>
      <c r="M117" s="50"/>
      <c r="N117" s="214"/>
      <c r="O117" s="214"/>
      <c r="P117" s="50"/>
      <c r="Q117" s="215"/>
      <c r="R117" s="489"/>
    </row>
    <row r="118" spans="1:18">
      <c r="A118" s="103">
        <f>A117+1</f>
        <v>100</v>
      </c>
      <c r="B118" s="255"/>
      <c r="C118" s="510" t="s">
        <v>678</v>
      </c>
      <c r="D118" s="509" t="s">
        <v>26</v>
      </c>
      <c r="E118" s="508">
        <v>1</v>
      </c>
      <c r="F118" s="270">
        <v>135</v>
      </c>
      <c r="G118" s="209">
        <f t="shared" ref="G118:G132" si="160">N118/$K$4</f>
        <v>0</v>
      </c>
      <c r="H118" s="210">
        <f t="shared" ref="H118:H137" si="161">G118*F118</f>
        <v>0</v>
      </c>
      <c r="I118" s="211">
        <f t="shared" ref="I118:I137" si="162">O118/$K$4</f>
        <v>0</v>
      </c>
      <c r="J118" s="210">
        <f t="shared" ref="J118:J137" si="163">I118*F118</f>
        <v>0</v>
      </c>
      <c r="K118" s="212">
        <f t="shared" ref="K118:K137" si="164">H118+J118</f>
        <v>0</v>
      </c>
      <c r="L118" s="213">
        <f t="shared" ref="L118:L137" si="165">K118/F118</f>
        <v>0</v>
      </c>
      <c r="M118" s="50"/>
      <c r="N118" s="214"/>
      <c r="O118" s="214"/>
      <c r="P118" s="50"/>
      <c r="Q118" s="215"/>
      <c r="R118" s="489"/>
    </row>
    <row r="119" spans="1:18">
      <c r="A119" s="103">
        <f t="shared" ref="A119:A137" si="166">A118+1</f>
        <v>101</v>
      </c>
      <c r="B119" s="255"/>
      <c r="C119" s="510" t="s">
        <v>617</v>
      </c>
      <c r="D119" s="509" t="s">
        <v>26</v>
      </c>
      <c r="E119" s="508">
        <v>1</v>
      </c>
      <c r="F119" s="270">
        <v>35</v>
      </c>
      <c r="G119" s="209">
        <f t="shared" si="160"/>
        <v>0</v>
      </c>
      <c r="H119" s="210">
        <f t="shared" si="161"/>
        <v>0</v>
      </c>
      <c r="I119" s="211">
        <f t="shared" si="162"/>
        <v>0</v>
      </c>
      <c r="J119" s="210">
        <f t="shared" si="163"/>
        <v>0</v>
      </c>
      <c r="K119" s="212">
        <f t="shared" si="164"/>
        <v>0</v>
      </c>
      <c r="L119" s="213">
        <f t="shared" si="165"/>
        <v>0</v>
      </c>
      <c r="M119" s="50"/>
      <c r="N119" s="214"/>
      <c r="O119" s="214"/>
      <c r="P119" s="50"/>
      <c r="Q119" s="215"/>
      <c r="R119" s="489"/>
    </row>
    <row r="120" spans="1:18">
      <c r="A120" s="103">
        <f t="shared" si="166"/>
        <v>102</v>
      </c>
      <c r="B120" s="255"/>
      <c r="C120" s="510" t="s">
        <v>618</v>
      </c>
      <c r="D120" s="509" t="s">
        <v>26</v>
      </c>
      <c r="E120" s="508">
        <v>1</v>
      </c>
      <c r="F120" s="270">
        <v>8</v>
      </c>
      <c r="G120" s="209">
        <f t="shared" si="160"/>
        <v>0</v>
      </c>
      <c r="H120" s="210">
        <f t="shared" si="161"/>
        <v>0</v>
      </c>
      <c r="I120" s="211">
        <f t="shared" si="162"/>
        <v>0</v>
      </c>
      <c r="J120" s="210">
        <f t="shared" si="163"/>
        <v>0</v>
      </c>
      <c r="K120" s="212">
        <f t="shared" si="164"/>
        <v>0</v>
      </c>
      <c r="L120" s="213">
        <f t="shared" si="165"/>
        <v>0</v>
      </c>
      <c r="M120" s="50"/>
      <c r="N120" s="214"/>
      <c r="O120" s="214"/>
      <c r="P120" s="50"/>
      <c r="Q120" s="215"/>
      <c r="R120" s="489"/>
    </row>
    <row r="121" spans="1:18">
      <c r="A121" s="103">
        <f t="shared" si="166"/>
        <v>103</v>
      </c>
      <c r="B121" s="255"/>
      <c r="C121" s="510" t="s">
        <v>679</v>
      </c>
      <c r="D121" s="509" t="s">
        <v>26</v>
      </c>
      <c r="E121" s="508">
        <v>1</v>
      </c>
      <c r="F121" s="270">
        <v>160</v>
      </c>
      <c r="G121" s="209">
        <f t="shared" si="160"/>
        <v>0</v>
      </c>
      <c r="H121" s="210">
        <f t="shared" si="161"/>
        <v>0</v>
      </c>
      <c r="I121" s="211">
        <f t="shared" si="162"/>
        <v>0</v>
      </c>
      <c r="J121" s="210">
        <f t="shared" si="163"/>
        <v>0</v>
      </c>
      <c r="K121" s="212">
        <f t="shared" si="164"/>
        <v>0</v>
      </c>
      <c r="L121" s="213">
        <f t="shared" si="165"/>
        <v>0</v>
      </c>
      <c r="M121" s="50"/>
      <c r="N121" s="214"/>
      <c r="O121" s="214"/>
      <c r="P121" s="50"/>
      <c r="Q121" s="215"/>
      <c r="R121" s="489"/>
    </row>
    <row r="122" spans="1:18">
      <c r="A122" s="103">
        <f>A121+1</f>
        <v>104</v>
      </c>
      <c r="B122" s="255"/>
      <c r="C122" s="510" t="s">
        <v>757</v>
      </c>
      <c r="D122" s="509" t="s">
        <v>26</v>
      </c>
      <c r="E122" s="508">
        <v>1</v>
      </c>
      <c r="F122" s="270">
        <v>12</v>
      </c>
      <c r="G122" s="209">
        <f t="shared" si="160"/>
        <v>0</v>
      </c>
      <c r="H122" s="210">
        <f t="shared" si="161"/>
        <v>0</v>
      </c>
      <c r="I122" s="211">
        <f t="shared" si="162"/>
        <v>0</v>
      </c>
      <c r="J122" s="210">
        <f t="shared" si="163"/>
        <v>0</v>
      </c>
      <c r="K122" s="212">
        <f t="shared" si="164"/>
        <v>0</v>
      </c>
      <c r="L122" s="213">
        <f t="shared" si="165"/>
        <v>0</v>
      </c>
      <c r="M122" s="50"/>
      <c r="N122" s="214"/>
      <c r="O122" s="214"/>
      <c r="P122" s="50"/>
      <c r="Q122" s="215"/>
      <c r="R122" s="248"/>
    </row>
    <row r="123" spans="1:18">
      <c r="A123" s="103">
        <f>A122+1</f>
        <v>105</v>
      </c>
      <c r="B123" s="255"/>
      <c r="C123" s="510" t="s">
        <v>680</v>
      </c>
      <c r="D123" s="509" t="s">
        <v>26</v>
      </c>
      <c r="E123" s="508">
        <v>1</v>
      </c>
      <c r="F123" s="270">
        <v>70</v>
      </c>
      <c r="G123" s="209">
        <f t="shared" si="160"/>
        <v>0</v>
      </c>
      <c r="H123" s="210">
        <f t="shared" si="161"/>
        <v>0</v>
      </c>
      <c r="I123" s="211">
        <f t="shared" si="162"/>
        <v>0</v>
      </c>
      <c r="J123" s="210">
        <f t="shared" si="163"/>
        <v>0</v>
      </c>
      <c r="K123" s="212">
        <f t="shared" si="164"/>
        <v>0</v>
      </c>
      <c r="L123" s="213">
        <f t="shared" si="165"/>
        <v>0</v>
      </c>
      <c r="M123" s="50"/>
      <c r="N123" s="214"/>
      <c r="O123" s="214"/>
      <c r="P123" s="50"/>
      <c r="Q123" s="215"/>
      <c r="R123" s="489"/>
    </row>
    <row r="124" spans="1:18">
      <c r="A124" s="103">
        <f t="shared" si="166"/>
        <v>106</v>
      </c>
      <c r="B124" s="255"/>
      <c r="C124" s="510" t="s">
        <v>681</v>
      </c>
      <c r="D124" s="509" t="s">
        <v>26</v>
      </c>
      <c r="E124" s="508">
        <v>1</v>
      </c>
      <c r="F124" s="270">
        <v>75</v>
      </c>
      <c r="G124" s="209">
        <f t="shared" si="160"/>
        <v>0</v>
      </c>
      <c r="H124" s="210">
        <f t="shared" si="161"/>
        <v>0</v>
      </c>
      <c r="I124" s="211">
        <f t="shared" si="162"/>
        <v>0</v>
      </c>
      <c r="J124" s="210">
        <f t="shared" si="163"/>
        <v>0</v>
      </c>
      <c r="K124" s="212">
        <f t="shared" si="164"/>
        <v>0</v>
      </c>
      <c r="L124" s="213">
        <f t="shared" si="165"/>
        <v>0</v>
      </c>
      <c r="M124" s="50"/>
      <c r="N124" s="214"/>
      <c r="O124" s="214"/>
      <c r="P124" s="50"/>
      <c r="Q124" s="215"/>
      <c r="R124" s="489"/>
    </row>
    <row r="125" spans="1:18">
      <c r="A125" s="103">
        <f t="shared" si="166"/>
        <v>107</v>
      </c>
      <c r="B125" s="255"/>
      <c r="C125" s="510" t="s">
        <v>682</v>
      </c>
      <c r="D125" s="509" t="s">
        <v>26</v>
      </c>
      <c r="E125" s="508">
        <v>1</v>
      </c>
      <c r="F125" s="270">
        <v>30</v>
      </c>
      <c r="G125" s="209">
        <f t="shared" si="160"/>
        <v>0</v>
      </c>
      <c r="H125" s="210">
        <f t="shared" si="161"/>
        <v>0</v>
      </c>
      <c r="I125" s="211">
        <f t="shared" si="162"/>
        <v>0</v>
      </c>
      <c r="J125" s="210">
        <f t="shared" si="163"/>
        <v>0</v>
      </c>
      <c r="K125" s="212">
        <f t="shared" si="164"/>
        <v>0</v>
      </c>
      <c r="L125" s="213">
        <f t="shared" si="165"/>
        <v>0</v>
      </c>
      <c r="M125" s="50"/>
      <c r="N125" s="214"/>
      <c r="O125" s="214"/>
      <c r="P125" s="50"/>
      <c r="Q125" s="215"/>
      <c r="R125" s="489"/>
    </row>
    <row r="126" spans="1:18">
      <c r="A126" s="103">
        <f t="shared" si="166"/>
        <v>108</v>
      </c>
      <c r="B126" s="255"/>
      <c r="C126" s="510" t="s">
        <v>683</v>
      </c>
      <c r="D126" s="509" t="s">
        <v>26</v>
      </c>
      <c r="E126" s="508">
        <v>1</v>
      </c>
      <c r="F126" s="270">
        <v>320</v>
      </c>
      <c r="G126" s="218">
        <f t="shared" si="160"/>
        <v>0</v>
      </c>
      <c r="H126" s="210">
        <f t="shared" si="161"/>
        <v>0</v>
      </c>
      <c r="I126" s="211">
        <f t="shared" si="162"/>
        <v>0</v>
      </c>
      <c r="J126" s="210">
        <f t="shared" si="163"/>
        <v>0</v>
      </c>
      <c r="K126" s="212">
        <f t="shared" si="164"/>
        <v>0</v>
      </c>
      <c r="L126" s="213">
        <f t="shared" si="165"/>
        <v>0</v>
      </c>
      <c r="M126" s="50"/>
      <c r="N126" s="214"/>
      <c r="O126" s="214"/>
      <c r="P126" s="50"/>
      <c r="Q126" s="215"/>
      <c r="R126" s="489"/>
    </row>
    <row r="127" spans="1:18">
      <c r="A127" s="103">
        <f>A126+1</f>
        <v>109</v>
      </c>
      <c r="B127" s="255"/>
      <c r="C127" s="510" t="s">
        <v>758</v>
      </c>
      <c r="D127" s="509" t="s">
        <v>26</v>
      </c>
      <c r="E127" s="508">
        <v>1</v>
      </c>
      <c r="F127" s="270">
        <v>80</v>
      </c>
      <c r="G127" s="218">
        <f t="shared" si="160"/>
        <v>0</v>
      </c>
      <c r="H127" s="210">
        <f t="shared" si="161"/>
        <v>0</v>
      </c>
      <c r="I127" s="211">
        <f t="shared" si="162"/>
        <v>0</v>
      </c>
      <c r="J127" s="210">
        <f t="shared" si="163"/>
        <v>0</v>
      </c>
      <c r="K127" s="212">
        <f t="shared" si="164"/>
        <v>0</v>
      </c>
      <c r="L127" s="213">
        <f t="shared" si="165"/>
        <v>0</v>
      </c>
      <c r="M127" s="50"/>
      <c r="N127" s="214"/>
      <c r="O127" s="214"/>
      <c r="P127" s="50"/>
      <c r="Q127" s="215"/>
      <c r="R127" s="248"/>
    </row>
    <row r="128" spans="1:18">
      <c r="A128" s="103">
        <f>A127+1</f>
        <v>110</v>
      </c>
      <c r="B128" s="255"/>
      <c r="C128" s="510" t="s">
        <v>684</v>
      </c>
      <c r="D128" s="509" t="s">
        <v>26</v>
      </c>
      <c r="E128" s="508">
        <v>1</v>
      </c>
      <c r="F128" s="270">
        <v>500</v>
      </c>
      <c r="G128" s="218">
        <f t="shared" si="160"/>
        <v>0</v>
      </c>
      <c r="H128" s="210">
        <f t="shared" si="161"/>
        <v>0</v>
      </c>
      <c r="I128" s="211">
        <f t="shared" si="162"/>
        <v>0</v>
      </c>
      <c r="J128" s="210">
        <f t="shared" si="163"/>
        <v>0</v>
      </c>
      <c r="K128" s="212">
        <f t="shared" si="164"/>
        <v>0</v>
      </c>
      <c r="L128" s="213">
        <f t="shared" si="165"/>
        <v>0</v>
      </c>
      <c r="M128" s="50"/>
      <c r="N128" s="214"/>
      <c r="O128" s="214"/>
      <c r="P128" s="50"/>
      <c r="Q128" s="215"/>
      <c r="R128" s="489"/>
    </row>
    <row r="129" spans="1:18">
      <c r="A129" s="103">
        <f t="shared" si="166"/>
        <v>111</v>
      </c>
      <c r="B129" s="255"/>
      <c r="C129" s="510" t="s">
        <v>685</v>
      </c>
      <c r="D129" s="509" t="s">
        <v>26</v>
      </c>
      <c r="E129" s="508">
        <v>1</v>
      </c>
      <c r="F129" s="270">
        <v>75</v>
      </c>
      <c r="G129" s="209">
        <f t="shared" si="160"/>
        <v>0</v>
      </c>
      <c r="H129" s="210">
        <f t="shared" si="161"/>
        <v>0</v>
      </c>
      <c r="I129" s="211">
        <f t="shared" si="162"/>
        <v>0</v>
      </c>
      <c r="J129" s="210">
        <f t="shared" si="163"/>
        <v>0</v>
      </c>
      <c r="K129" s="212">
        <f t="shared" si="164"/>
        <v>0</v>
      </c>
      <c r="L129" s="213">
        <f t="shared" si="165"/>
        <v>0</v>
      </c>
      <c r="M129" s="50"/>
      <c r="N129" s="214"/>
      <c r="O129" s="214"/>
      <c r="P129" s="50"/>
      <c r="Q129" s="215"/>
      <c r="R129" s="489"/>
    </row>
    <row r="130" spans="1:18">
      <c r="A130" s="103">
        <f t="shared" si="166"/>
        <v>112</v>
      </c>
      <c r="B130" s="255"/>
      <c r="C130" s="290" t="s">
        <v>619</v>
      </c>
      <c r="D130" s="509" t="s">
        <v>26</v>
      </c>
      <c r="E130" s="508">
        <v>1</v>
      </c>
      <c r="F130" s="270">
        <v>115</v>
      </c>
      <c r="G130" s="209">
        <f t="shared" si="160"/>
        <v>0</v>
      </c>
      <c r="H130" s="210">
        <f t="shared" si="161"/>
        <v>0</v>
      </c>
      <c r="I130" s="211">
        <f t="shared" si="162"/>
        <v>0</v>
      </c>
      <c r="J130" s="210">
        <f t="shared" si="163"/>
        <v>0</v>
      </c>
      <c r="K130" s="212">
        <f t="shared" si="164"/>
        <v>0</v>
      </c>
      <c r="L130" s="213">
        <f t="shared" si="165"/>
        <v>0</v>
      </c>
      <c r="M130" s="50"/>
      <c r="N130" s="214"/>
      <c r="O130" s="214"/>
      <c r="P130" s="50"/>
      <c r="Q130" s="215"/>
      <c r="R130" s="489"/>
    </row>
    <row r="131" spans="1:18">
      <c r="A131" s="103">
        <f t="shared" si="166"/>
        <v>113</v>
      </c>
      <c r="B131" s="255"/>
      <c r="C131" s="290" t="s">
        <v>620</v>
      </c>
      <c r="D131" s="514" t="s">
        <v>26</v>
      </c>
      <c r="E131" s="508">
        <v>1</v>
      </c>
      <c r="F131" s="270">
        <v>125</v>
      </c>
      <c r="G131" s="209">
        <f t="shared" si="160"/>
        <v>0</v>
      </c>
      <c r="H131" s="210">
        <f t="shared" si="161"/>
        <v>0</v>
      </c>
      <c r="I131" s="211">
        <f t="shared" si="162"/>
        <v>0</v>
      </c>
      <c r="J131" s="210">
        <f t="shared" si="163"/>
        <v>0</v>
      </c>
      <c r="K131" s="212">
        <f t="shared" si="164"/>
        <v>0</v>
      </c>
      <c r="L131" s="213">
        <f t="shared" si="165"/>
        <v>0</v>
      </c>
      <c r="M131" s="50"/>
      <c r="N131" s="214"/>
      <c r="O131" s="214"/>
      <c r="P131" s="50"/>
      <c r="Q131" s="215"/>
      <c r="R131" s="489"/>
    </row>
    <row r="132" spans="1:18">
      <c r="A132" s="103">
        <f t="shared" si="166"/>
        <v>114</v>
      </c>
      <c r="B132" s="255"/>
      <c r="C132" s="290" t="s">
        <v>686</v>
      </c>
      <c r="D132" s="509" t="s">
        <v>26</v>
      </c>
      <c r="E132" s="508">
        <v>1</v>
      </c>
      <c r="F132" s="270">
        <v>35</v>
      </c>
      <c r="G132" s="209">
        <f t="shared" si="160"/>
        <v>0</v>
      </c>
      <c r="H132" s="210">
        <f t="shared" si="161"/>
        <v>0</v>
      </c>
      <c r="I132" s="211">
        <f t="shared" si="162"/>
        <v>0</v>
      </c>
      <c r="J132" s="210">
        <f t="shared" si="163"/>
        <v>0</v>
      </c>
      <c r="K132" s="212">
        <f t="shared" si="164"/>
        <v>0</v>
      </c>
      <c r="L132" s="213">
        <f t="shared" si="165"/>
        <v>0</v>
      </c>
      <c r="M132" s="50"/>
      <c r="N132" s="214"/>
      <c r="O132" s="214"/>
      <c r="P132" s="50"/>
      <c r="Q132" s="215"/>
      <c r="R132" s="489"/>
    </row>
    <row r="133" spans="1:18">
      <c r="A133" s="103">
        <f t="shared" si="166"/>
        <v>115</v>
      </c>
      <c r="B133" s="255"/>
      <c r="C133" s="510" t="s">
        <v>687</v>
      </c>
      <c r="D133" s="509" t="s">
        <v>26</v>
      </c>
      <c r="E133" s="508">
        <v>1</v>
      </c>
      <c r="F133" s="270">
        <v>3</v>
      </c>
      <c r="G133" s="218">
        <f>N133/$K$4</f>
        <v>0</v>
      </c>
      <c r="H133" s="210">
        <f t="shared" si="161"/>
        <v>0</v>
      </c>
      <c r="I133" s="211">
        <f t="shared" si="162"/>
        <v>0</v>
      </c>
      <c r="J133" s="210">
        <f t="shared" si="163"/>
        <v>0</v>
      </c>
      <c r="K133" s="212">
        <f t="shared" si="164"/>
        <v>0</v>
      </c>
      <c r="L133" s="213">
        <f t="shared" si="165"/>
        <v>0</v>
      </c>
      <c r="M133" s="50"/>
      <c r="N133" s="214"/>
      <c r="O133" s="214"/>
      <c r="P133" s="50"/>
      <c r="Q133" s="215"/>
      <c r="R133" s="489"/>
    </row>
    <row r="134" spans="1:18">
      <c r="A134" s="103">
        <f>A133+1</f>
        <v>116</v>
      </c>
      <c r="B134" s="255"/>
      <c r="C134" s="510" t="s">
        <v>760</v>
      </c>
      <c r="D134" s="509" t="s">
        <v>26</v>
      </c>
      <c r="E134" s="508">
        <v>1</v>
      </c>
      <c r="F134" s="270">
        <v>24</v>
      </c>
      <c r="G134" s="209">
        <f>N134/$K$4</f>
        <v>0</v>
      </c>
      <c r="H134" s="210">
        <f t="shared" si="161"/>
        <v>0</v>
      </c>
      <c r="I134" s="211">
        <f t="shared" si="162"/>
        <v>0</v>
      </c>
      <c r="J134" s="210">
        <f t="shared" si="163"/>
        <v>0</v>
      </c>
      <c r="K134" s="212">
        <f t="shared" si="164"/>
        <v>0</v>
      </c>
      <c r="L134" s="213">
        <f t="shared" si="165"/>
        <v>0</v>
      </c>
      <c r="M134" s="50"/>
      <c r="N134" s="214"/>
      <c r="O134" s="214"/>
      <c r="P134" s="50"/>
      <c r="Q134" s="215"/>
      <c r="R134" s="248"/>
    </row>
    <row r="135" spans="1:18">
      <c r="A135" s="103">
        <f>A134+1</f>
        <v>117</v>
      </c>
      <c r="B135" s="255"/>
      <c r="C135" s="510" t="s">
        <v>621</v>
      </c>
      <c r="D135" s="509" t="s">
        <v>26</v>
      </c>
      <c r="E135" s="508">
        <v>1</v>
      </c>
      <c r="F135" s="270">
        <v>110</v>
      </c>
      <c r="G135" s="209">
        <f>N135/$K$4</f>
        <v>0</v>
      </c>
      <c r="H135" s="210">
        <f t="shared" si="161"/>
        <v>0</v>
      </c>
      <c r="I135" s="211">
        <f t="shared" si="162"/>
        <v>0</v>
      </c>
      <c r="J135" s="210">
        <f t="shared" si="163"/>
        <v>0</v>
      </c>
      <c r="K135" s="212">
        <f t="shared" si="164"/>
        <v>0</v>
      </c>
      <c r="L135" s="213">
        <f t="shared" si="165"/>
        <v>0</v>
      </c>
      <c r="M135" s="50"/>
      <c r="N135" s="214"/>
      <c r="O135" s="214"/>
      <c r="P135" s="50"/>
      <c r="Q135" s="215"/>
      <c r="R135" s="489"/>
    </row>
    <row r="136" spans="1:18">
      <c r="A136" s="103">
        <f t="shared" si="166"/>
        <v>118</v>
      </c>
      <c r="B136" s="255"/>
      <c r="C136" s="510" t="s">
        <v>622</v>
      </c>
      <c r="D136" s="509" t="s">
        <v>26</v>
      </c>
      <c r="E136" s="508">
        <v>1</v>
      </c>
      <c r="F136" s="270">
        <v>360</v>
      </c>
      <c r="G136" s="209">
        <f t="shared" ref="G136:G137" si="167">N136/$K$4</f>
        <v>0</v>
      </c>
      <c r="H136" s="210">
        <f t="shared" si="161"/>
        <v>0</v>
      </c>
      <c r="I136" s="211">
        <f t="shared" si="162"/>
        <v>0</v>
      </c>
      <c r="J136" s="210">
        <f t="shared" si="163"/>
        <v>0</v>
      </c>
      <c r="K136" s="212">
        <f t="shared" si="164"/>
        <v>0</v>
      </c>
      <c r="L136" s="213">
        <f t="shared" si="165"/>
        <v>0</v>
      </c>
      <c r="M136" s="50"/>
      <c r="N136" s="214"/>
      <c r="O136" s="214"/>
      <c r="P136" s="50"/>
      <c r="Q136" s="215"/>
      <c r="R136" s="489"/>
    </row>
    <row r="137" spans="1:18">
      <c r="A137" s="103">
        <f t="shared" si="166"/>
        <v>119</v>
      </c>
      <c r="B137" s="255"/>
      <c r="C137" s="510" t="s">
        <v>759</v>
      </c>
      <c r="D137" s="509" t="s">
        <v>26</v>
      </c>
      <c r="E137" s="508">
        <v>1</v>
      </c>
      <c r="F137" s="270">
        <v>410</v>
      </c>
      <c r="G137" s="209">
        <f t="shared" si="167"/>
        <v>0</v>
      </c>
      <c r="H137" s="210">
        <f t="shared" si="161"/>
        <v>0</v>
      </c>
      <c r="I137" s="211">
        <f t="shared" si="162"/>
        <v>0</v>
      </c>
      <c r="J137" s="210">
        <f t="shared" si="163"/>
        <v>0</v>
      </c>
      <c r="K137" s="212">
        <f t="shared" si="164"/>
        <v>0</v>
      </c>
      <c r="L137" s="213">
        <f t="shared" si="165"/>
        <v>0</v>
      </c>
      <c r="M137" s="50"/>
      <c r="N137" s="214"/>
      <c r="O137" s="214"/>
      <c r="P137" s="50"/>
      <c r="Q137" s="215"/>
      <c r="R137" s="489"/>
    </row>
    <row r="138" spans="1:18">
      <c r="A138" s="103"/>
      <c r="B138" s="255"/>
      <c r="C138" s="291"/>
      <c r="D138" s="292"/>
      <c r="E138" s="258"/>
      <c r="F138" s="208"/>
      <c r="G138" s="209"/>
      <c r="H138" s="210"/>
      <c r="I138" s="211"/>
      <c r="J138" s="210"/>
      <c r="K138" s="212"/>
      <c r="L138" s="213"/>
      <c r="M138" s="50"/>
      <c r="N138" s="214"/>
      <c r="O138" s="214"/>
      <c r="P138" s="50"/>
      <c r="Q138" s="215"/>
      <c r="R138" s="248"/>
    </row>
    <row r="139" spans="1:18">
      <c r="A139" s="103"/>
      <c r="B139" s="255"/>
      <c r="C139" s="293" t="s">
        <v>818</v>
      </c>
      <c r="D139" s="292"/>
      <c r="E139" s="258"/>
      <c r="F139" s="208"/>
      <c r="G139" s="209"/>
      <c r="H139" s="210"/>
      <c r="I139" s="211"/>
      <c r="J139" s="210"/>
      <c r="K139" s="212"/>
      <c r="L139" s="213"/>
      <c r="M139" s="50"/>
      <c r="N139" s="214"/>
      <c r="O139" s="214"/>
      <c r="P139" s="50"/>
      <c r="Q139" s="215"/>
      <c r="R139" s="248"/>
    </row>
    <row r="140" spans="1:18">
      <c r="A140" s="103">
        <f>A137+1</f>
        <v>120</v>
      </c>
      <c r="B140" s="255"/>
      <c r="C140" s="510" t="s">
        <v>819</v>
      </c>
      <c r="D140" s="509" t="s">
        <v>26</v>
      </c>
      <c r="E140" s="508">
        <v>1</v>
      </c>
      <c r="F140" s="270">
        <v>22</v>
      </c>
      <c r="G140" s="209">
        <f t="shared" si="149"/>
        <v>0</v>
      </c>
      <c r="H140" s="210">
        <f t="shared" si="150"/>
        <v>0</v>
      </c>
      <c r="I140" s="211">
        <f t="shared" si="151"/>
        <v>0</v>
      </c>
      <c r="J140" s="210">
        <f t="shared" si="152"/>
        <v>0</v>
      </c>
      <c r="K140" s="212">
        <f t="shared" si="153"/>
        <v>0</v>
      </c>
      <c r="L140" s="213">
        <f t="shared" si="24"/>
        <v>0</v>
      </c>
      <c r="M140" s="50"/>
      <c r="N140" s="214"/>
      <c r="O140" s="214"/>
      <c r="P140" s="50"/>
      <c r="Q140" s="215"/>
      <c r="R140" s="489"/>
    </row>
    <row r="141" spans="1:18">
      <c r="A141" s="103">
        <f t="shared" ref="A141:A251" si="168">A140+1</f>
        <v>121</v>
      </c>
      <c r="B141" s="255"/>
      <c r="C141" s="510" t="s">
        <v>820</v>
      </c>
      <c r="D141" s="509" t="s">
        <v>369</v>
      </c>
      <c r="E141" s="508">
        <v>1</v>
      </c>
      <c r="F141" s="270">
        <v>22</v>
      </c>
      <c r="G141" s="209">
        <f t="shared" si="149"/>
        <v>0</v>
      </c>
      <c r="H141" s="210">
        <f t="shared" si="150"/>
        <v>0</v>
      </c>
      <c r="I141" s="211">
        <f t="shared" si="151"/>
        <v>0</v>
      </c>
      <c r="J141" s="210">
        <f t="shared" si="152"/>
        <v>0</v>
      </c>
      <c r="K141" s="212">
        <f t="shared" si="153"/>
        <v>0</v>
      </c>
      <c r="L141" s="213">
        <f t="shared" si="24"/>
        <v>0</v>
      </c>
      <c r="M141" s="50"/>
      <c r="N141" s="214"/>
      <c r="O141" s="214"/>
      <c r="P141" s="50"/>
      <c r="Q141" s="215"/>
      <c r="R141" s="489"/>
    </row>
    <row r="142" spans="1:18">
      <c r="A142" s="103">
        <f t="shared" si="168"/>
        <v>122</v>
      </c>
      <c r="B142" s="255"/>
      <c r="C142" s="510" t="s">
        <v>821</v>
      </c>
      <c r="D142" s="509" t="s">
        <v>26</v>
      </c>
      <c r="E142" s="508">
        <v>1</v>
      </c>
      <c r="F142" s="270">
        <v>31</v>
      </c>
      <c r="G142" s="209">
        <f t="shared" si="149"/>
        <v>0</v>
      </c>
      <c r="H142" s="210">
        <f t="shared" si="150"/>
        <v>0</v>
      </c>
      <c r="I142" s="211">
        <f t="shared" si="151"/>
        <v>0</v>
      </c>
      <c r="J142" s="210">
        <f t="shared" si="152"/>
        <v>0</v>
      </c>
      <c r="K142" s="212">
        <f t="shared" si="153"/>
        <v>0</v>
      </c>
      <c r="L142" s="213">
        <f t="shared" si="24"/>
        <v>0</v>
      </c>
      <c r="M142" s="50"/>
      <c r="N142" s="214"/>
      <c r="O142" s="214"/>
      <c r="P142" s="50"/>
      <c r="Q142" s="215"/>
      <c r="R142" s="489"/>
    </row>
    <row r="143" spans="1:18">
      <c r="A143" s="103">
        <f t="shared" si="168"/>
        <v>123</v>
      </c>
      <c r="B143" s="255"/>
      <c r="C143" s="510" t="s">
        <v>820</v>
      </c>
      <c r="D143" s="509" t="s">
        <v>369</v>
      </c>
      <c r="E143" s="508">
        <v>1</v>
      </c>
      <c r="F143" s="270">
        <v>31</v>
      </c>
      <c r="G143" s="209">
        <f t="shared" si="149"/>
        <v>0</v>
      </c>
      <c r="H143" s="210">
        <f t="shared" si="150"/>
        <v>0</v>
      </c>
      <c r="I143" s="211">
        <f t="shared" si="151"/>
        <v>0</v>
      </c>
      <c r="J143" s="210">
        <f t="shared" si="152"/>
        <v>0</v>
      </c>
      <c r="K143" s="212">
        <f t="shared" si="153"/>
        <v>0</v>
      </c>
      <c r="L143" s="213">
        <f t="shared" si="24"/>
        <v>0</v>
      </c>
      <c r="M143" s="50"/>
      <c r="N143" s="214"/>
      <c r="O143" s="214"/>
      <c r="P143" s="50"/>
      <c r="Q143" s="215"/>
      <c r="R143" s="489"/>
    </row>
    <row r="144" spans="1:18">
      <c r="A144" s="103">
        <f>A143+1</f>
        <v>124</v>
      </c>
      <c r="B144" s="255"/>
      <c r="C144" s="510" t="s">
        <v>822</v>
      </c>
      <c r="D144" s="509" t="s">
        <v>836</v>
      </c>
      <c r="E144" s="508">
        <v>1</v>
      </c>
      <c r="F144" s="270">
        <v>5</v>
      </c>
      <c r="G144" s="209">
        <f t="shared" ref="G144" si="169">N144/$K$4</f>
        <v>0</v>
      </c>
      <c r="H144" s="210">
        <f t="shared" ref="H144" si="170">G144*F144</f>
        <v>0</v>
      </c>
      <c r="I144" s="211">
        <f t="shared" ref="I144" si="171">O144/$K$4</f>
        <v>0</v>
      </c>
      <c r="J144" s="210">
        <f t="shared" ref="J144" si="172">I144*F144</f>
        <v>0</v>
      </c>
      <c r="K144" s="212">
        <f t="shared" ref="K144" si="173">H144+J144</f>
        <v>0</v>
      </c>
      <c r="L144" s="213">
        <f t="shared" ref="L144" si="174">K144/F144</f>
        <v>0</v>
      </c>
      <c r="M144" s="50"/>
      <c r="N144" s="214"/>
      <c r="O144" s="214"/>
      <c r="P144" s="50"/>
      <c r="Q144" s="215"/>
      <c r="R144" s="248"/>
    </row>
    <row r="145" spans="1:18">
      <c r="A145" s="103">
        <f>A144+1</f>
        <v>125</v>
      </c>
      <c r="B145" s="255"/>
      <c r="C145" s="510" t="s">
        <v>823</v>
      </c>
      <c r="D145" s="509" t="s">
        <v>836</v>
      </c>
      <c r="E145" s="508">
        <v>1</v>
      </c>
      <c r="F145" s="270">
        <v>18</v>
      </c>
      <c r="G145" s="209">
        <f t="shared" si="149"/>
        <v>0</v>
      </c>
      <c r="H145" s="210">
        <f t="shared" si="150"/>
        <v>0</v>
      </c>
      <c r="I145" s="211">
        <f t="shared" si="151"/>
        <v>0</v>
      </c>
      <c r="J145" s="210">
        <f t="shared" si="152"/>
        <v>0</v>
      </c>
      <c r="K145" s="212">
        <f t="shared" si="153"/>
        <v>0</v>
      </c>
      <c r="L145" s="213">
        <f t="shared" si="24"/>
        <v>0</v>
      </c>
      <c r="M145" s="50"/>
      <c r="N145" s="214"/>
      <c r="O145" s="214"/>
      <c r="P145" s="50"/>
      <c r="Q145" s="215"/>
      <c r="R145" s="489"/>
    </row>
    <row r="146" spans="1:18">
      <c r="A146" s="103">
        <f t="shared" si="168"/>
        <v>126</v>
      </c>
      <c r="B146" s="255"/>
      <c r="C146" s="510" t="s">
        <v>824</v>
      </c>
      <c r="D146" s="509" t="s">
        <v>836</v>
      </c>
      <c r="E146" s="508">
        <v>1</v>
      </c>
      <c r="F146" s="270">
        <v>22</v>
      </c>
      <c r="G146" s="209">
        <f t="shared" si="149"/>
        <v>0</v>
      </c>
      <c r="H146" s="210">
        <f t="shared" si="150"/>
        <v>0</v>
      </c>
      <c r="I146" s="211">
        <f t="shared" si="151"/>
        <v>0</v>
      </c>
      <c r="J146" s="210">
        <f t="shared" si="152"/>
        <v>0</v>
      </c>
      <c r="K146" s="212">
        <f t="shared" si="153"/>
        <v>0</v>
      </c>
      <c r="L146" s="213">
        <f t="shared" si="24"/>
        <v>0</v>
      </c>
      <c r="M146" s="50"/>
      <c r="N146" s="214"/>
      <c r="O146" s="214"/>
      <c r="P146" s="50"/>
      <c r="Q146" s="215"/>
      <c r="R146" s="489"/>
    </row>
    <row r="147" spans="1:18">
      <c r="A147" s="103">
        <f t="shared" si="168"/>
        <v>127</v>
      </c>
      <c r="B147" s="255"/>
      <c r="C147" s="510" t="s">
        <v>825</v>
      </c>
      <c r="D147" s="509" t="s">
        <v>836</v>
      </c>
      <c r="E147" s="508">
        <v>1</v>
      </c>
      <c r="F147" s="270">
        <v>64</v>
      </c>
      <c r="G147" s="209">
        <f t="shared" si="149"/>
        <v>0</v>
      </c>
      <c r="H147" s="210">
        <f t="shared" si="150"/>
        <v>0</v>
      </c>
      <c r="I147" s="211">
        <f t="shared" si="151"/>
        <v>0</v>
      </c>
      <c r="J147" s="210">
        <f t="shared" si="152"/>
        <v>0</v>
      </c>
      <c r="K147" s="212">
        <f t="shared" si="153"/>
        <v>0</v>
      </c>
      <c r="L147" s="213">
        <f t="shared" si="24"/>
        <v>0</v>
      </c>
      <c r="M147" s="50"/>
      <c r="N147" s="214"/>
      <c r="O147" s="214"/>
      <c r="P147" s="50"/>
      <c r="Q147" s="215"/>
      <c r="R147" s="489"/>
    </row>
    <row r="148" spans="1:18">
      <c r="A148" s="103">
        <f t="shared" si="168"/>
        <v>128</v>
      </c>
      <c r="B148" s="255"/>
      <c r="C148" s="510" t="s">
        <v>826</v>
      </c>
      <c r="D148" s="509" t="s">
        <v>836</v>
      </c>
      <c r="E148" s="508">
        <v>1</v>
      </c>
      <c r="F148" s="270">
        <v>84</v>
      </c>
      <c r="G148" s="218">
        <f t="shared" si="149"/>
        <v>0</v>
      </c>
      <c r="H148" s="210">
        <f t="shared" si="150"/>
        <v>0</v>
      </c>
      <c r="I148" s="211">
        <f t="shared" si="151"/>
        <v>0</v>
      </c>
      <c r="J148" s="210">
        <f t="shared" si="152"/>
        <v>0</v>
      </c>
      <c r="K148" s="212">
        <f t="shared" si="153"/>
        <v>0</v>
      </c>
      <c r="L148" s="213">
        <f t="shared" si="24"/>
        <v>0</v>
      </c>
      <c r="M148" s="50"/>
      <c r="N148" s="214"/>
      <c r="O148" s="214"/>
      <c r="P148" s="50"/>
      <c r="Q148" s="215"/>
      <c r="R148" s="489"/>
    </row>
    <row r="149" spans="1:18">
      <c r="A149" s="103">
        <f>A148+1</f>
        <v>129</v>
      </c>
      <c r="B149" s="255"/>
      <c r="C149" s="510" t="s">
        <v>827</v>
      </c>
      <c r="D149" s="509" t="s">
        <v>836</v>
      </c>
      <c r="E149" s="508">
        <v>1</v>
      </c>
      <c r="F149" s="270">
        <v>135</v>
      </c>
      <c r="G149" s="218">
        <f t="shared" ref="G149" si="175">N149/$K$4</f>
        <v>0</v>
      </c>
      <c r="H149" s="210">
        <f t="shared" ref="H149" si="176">G149*F149</f>
        <v>0</v>
      </c>
      <c r="I149" s="211">
        <f t="shared" ref="I149" si="177">O149/$K$4</f>
        <v>0</v>
      </c>
      <c r="J149" s="210">
        <f t="shared" ref="J149" si="178">I149*F149</f>
        <v>0</v>
      </c>
      <c r="K149" s="212">
        <f t="shared" ref="K149" si="179">H149+J149</f>
        <v>0</v>
      </c>
      <c r="L149" s="213">
        <f t="shared" ref="L149" si="180">K149/F149</f>
        <v>0</v>
      </c>
      <c r="M149" s="50"/>
      <c r="N149" s="214"/>
      <c r="O149" s="214"/>
      <c r="P149" s="50"/>
      <c r="Q149" s="215"/>
      <c r="R149" s="248"/>
    </row>
    <row r="150" spans="1:18">
      <c r="A150" s="103">
        <f>A149+1</f>
        <v>130</v>
      </c>
      <c r="B150" s="255"/>
      <c r="C150" s="510" t="s">
        <v>828</v>
      </c>
      <c r="D150" s="509" t="s">
        <v>836</v>
      </c>
      <c r="E150" s="508">
        <v>1</v>
      </c>
      <c r="F150" s="270">
        <v>127</v>
      </c>
      <c r="G150" s="218">
        <f t="shared" si="149"/>
        <v>0</v>
      </c>
      <c r="H150" s="210">
        <f t="shared" si="150"/>
        <v>0</v>
      </c>
      <c r="I150" s="211">
        <f t="shared" si="151"/>
        <v>0</v>
      </c>
      <c r="J150" s="210">
        <f t="shared" si="152"/>
        <v>0</v>
      </c>
      <c r="K150" s="212">
        <f t="shared" si="153"/>
        <v>0</v>
      </c>
      <c r="L150" s="213">
        <f t="shared" si="24"/>
        <v>0</v>
      </c>
      <c r="M150" s="50"/>
      <c r="N150" s="214"/>
      <c r="O150" s="214"/>
      <c r="P150" s="50"/>
      <c r="Q150" s="215"/>
      <c r="R150" s="489"/>
    </row>
    <row r="151" spans="1:18">
      <c r="A151" s="103">
        <f t="shared" si="168"/>
        <v>131</v>
      </c>
      <c r="B151" s="255"/>
      <c r="C151" s="510" t="s">
        <v>829</v>
      </c>
      <c r="D151" s="509" t="s">
        <v>836</v>
      </c>
      <c r="E151" s="508">
        <v>1</v>
      </c>
      <c r="F151" s="270">
        <v>138</v>
      </c>
      <c r="G151" s="209">
        <f t="shared" si="149"/>
        <v>0</v>
      </c>
      <c r="H151" s="210">
        <f t="shared" si="150"/>
        <v>0</v>
      </c>
      <c r="I151" s="211">
        <f t="shared" si="151"/>
        <v>0</v>
      </c>
      <c r="J151" s="210">
        <f t="shared" si="152"/>
        <v>0</v>
      </c>
      <c r="K151" s="212">
        <f t="shared" si="153"/>
        <v>0</v>
      </c>
      <c r="L151" s="213">
        <f t="shared" si="24"/>
        <v>0</v>
      </c>
      <c r="M151" s="50"/>
      <c r="N151" s="214"/>
      <c r="O151" s="214"/>
      <c r="P151" s="50"/>
      <c r="Q151" s="215"/>
      <c r="R151" s="489"/>
    </row>
    <row r="152" spans="1:18">
      <c r="A152" s="103">
        <f t="shared" si="168"/>
        <v>132</v>
      </c>
      <c r="B152" s="255"/>
      <c r="C152" s="510" t="s">
        <v>830</v>
      </c>
      <c r="D152" s="509" t="s">
        <v>836</v>
      </c>
      <c r="E152" s="508">
        <v>1</v>
      </c>
      <c r="F152" s="270">
        <v>171</v>
      </c>
      <c r="G152" s="209">
        <f t="shared" si="149"/>
        <v>0</v>
      </c>
      <c r="H152" s="210">
        <f t="shared" si="150"/>
        <v>0</v>
      </c>
      <c r="I152" s="211">
        <f t="shared" si="151"/>
        <v>0</v>
      </c>
      <c r="J152" s="210">
        <f t="shared" si="152"/>
        <v>0</v>
      </c>
      <c r="K152" s="212">
        <f t="shared" si="153"/>
        <v>0</v>
      </c>
      <c r="L152" s="213">
        <f t="shared" si="24"/>
        <v>0</v>
      </c>
      <c r="M152" s="50"/>
      <c r="N152" s="214"/>
      <c r="O152" s="214"/>
      <c r="P152" s="50"/>
      <c r="Q152" s="215"/>
      <c r="R152" s="489"/>
    </row>
    <row r="153" spans="1:18">
      <c r="A153" s="103">
        <f t="shared" si="168"/>
        <v>133</v>
      </c>
      <c r="B153" s="255"/>
      <c r="C153" s="510" t="s">
        <v>831</v>
      </c>
      <c r="D153" s="509" t="s">
        <v>836</v>
      </c>
      <c r="E153" s="508">
        <v>1</v>
      </c>
      <c r="F153" s="270">
        <v>78</v>
      </c>
      <c r="G153" s="209">
        <f t="shared" si="149"/>
        <v>0</v>
      </c>
      <c r="H153" s="210">
        <f t="shared" si="150"/>
        <v>0</v>
      </c>
      <c r="I153" s="211">
        <f t="shared" si="151"/>
        <v>0</v>
      </c>
      <c r="J153" s="210">
        <f t="shared" si="152"/>
        <v>0</v>
      </c>
      <c r="K153" s="212">
        <f t="shared" si="153"/>
        <v>0</v>
      </c>
      <c r="L153" s="213">
        <f t="shared" si="24"/>
        <v>0</v>
      </c>
      <c r="M153" s="50"/>
      <c r="N153" s="214"/>
      <c r="O153" s="214"/>
      <c r="P153" s="50"/>
      <c r="Q153" s="215"/>
      <c r="R153" s="489"/>
    </row>
    <row r="154" spans="1:18">
      <c r="A154" s="103">
        <f t="shared" si="168"/>
        <v>134</v>
      </c>
      <c r="B154" s="255"/>
      <c r="C154" s="510" t="s">
        <v>832</v>
      </c>
      <c r="D154" s="509" t="s">
        <v>836</v>
      </c>
      <c r="E154" s="508">
        <v>1</v>
      </c>
      <c r="F154" s="270">
        <v>110</v>
      </c>
      <c r="G154" s="209">
        <f t="shared" si="149"/>
        <v>0</v>
      </c>
      <c r="H154" s="210">
        <f t="shared" si="150"/>
        <v>0</v>
      </c>
      <c r="I154" s="211">
        <f t="shared" si="151"/>
        <v>0</v>
      </c>
      <c r="J154" s="210">
        <f t="shared" si="152"/>
        <v>0</v>
      </c>
      <c r="K154" s="212">
        <f t="shared" si="153"/>
        <v>0</v>
      </c>
      <c r="L154" s="213">
        <f t="shared" si="24"/>
        <v>0</v>
      </c>
      <c r="M154" s="50"/>
      <c r="N154" s="214"/>
      <c r="O154" s="214"/>
      <c r="P154" s="50"/>
      <c r="Q154" s="215"/>
      <c r="R154" s="489"/>
    </row>
    <row r="155" spans="1:18">
      <c r="A155" s="103">
        <f t="shared" si="168"/>
        <v>135</v>
      </c>
      <c r="B155" s="255"/>
      <c r="C155" s="510" t="s">
        <v>833</v>
      </c>
      <c r="D155" s="509" t="s">
        <v>836</v>
      </c>
      <c r="E155" s="508">
        <v>1</v>
      </c>
      <c r="F155" s="270">
        <v>65</v>
      </c>
      <c r="G155" s="218">
        <f>N155/$K$4</f>
        <v>0</v>
      </c>
      <c r="H155" s="210">
        <f t="shared" si="150"/>
        <v>0</v>
      </c>
      <c r="I155" s="211">
        <f t="shared" si="151"/>
        <v>0</v>
      </c>
      <c r="J155" s="210">
        <f t="shared" si="152"/>
        <v>0</v>
      </c>
      <c r="K155" s="212">
        <f t="shared" si="153"/>
        <v>0</v>
      </c>
      <c r="L155" s="213">
        <f t="shared" si="24"/>
        <v>0</v>
      </c>
      <c r="M155" s="50"/>
      <c r="N155" s="214"/>
      <c r="O155" s="214"/>
      <c r="P155" s="50"/>
      <c r="Q155" s="215"/>
      <c r="R155" s="489"/>
    </row>
    <row r="156" spans="1:18">
      <c r="A156" s="103">
        <f>A155+1</f>
        <v>136</v>
      </c>
      <c r="B156" s="255"/>
      <c r="C156" s="510" t="s">
        <v>834</v>
      </c>
      <c r="D156" s="509" t="s">
        <v>836</v>
      </c>
      <c r="E156" s="508">
        <v>1</v>
      </c>
      <c r="F156" s="270">
        <v>19</v>
      </c>
      <c r="G156" s="209">
        <f>N156/$K$4</f>
        <v>0</v>
      </c>
      <c r="H156" s="210">
        <f t="shared" ref="H156" si="181">G156*F156</f>
        <v>0</v>
      </c>
      <c r="I156" s="211">
        <f t="shared" ref="I156" si="182">O156/$K$4</f>
        <v>0</v>
      </c>
      <c r="J156" s="210">
        <f t="shared" ref="J156" si="183">I156*F156</f>
        <v>0</v>
      </c>
      <c r="K156" s="212">
        <f t="shared" ref="K156" si="184">H156+J156</f>
        <v>0</v>
      </c>
      <c r="L156" s="213">
        <f t="shared" ref="L156" si="185">K156/F156</f>
        <v>0</v>
      </c>
      <c r="M156" s="50"/>
      <c r="N156" s="214"/>
      <c r="O156" s="214"/>
      <c r="P156" s="50"/>
      <c r="Q156" s="215"/>
      <c r="R156" s="248"/>
    </row>
    <row r="157" spans="1:18">
      <c r="A157" s="103">
        <f>A156+1</f>
        <v>137</v>
      </c>
      <c r="B157" s="255"/>
      <c r="C157" s="510" t="s">
        <v>835</v>
      </c>
      <c r="D157" s="509" t="s">
        <v>836</v>
      </c>
      <c r="E157" s="508">
        <v>1</v>
      </c>
      <c r="F157" s="270">
        <v>69</v>
      </c>
      <c r="G157" s="209">
        <f>N157/$K$4</f>
        <v>0</v>
      </c>
      <c r="H157" s="210">
        <f t="shared" si="150"/>
        <v>0</v>
      </c>
      <c r="I157" s="211">
        <f t="shared" si="151"/>
        <v>0</v>
      </c>
      <c r="J157" s="210">
        <f t="shared" si="152"/>
        <v>0</v>
      </c>
      <c r="K157" s="212">
        <f t="shared" si="153"/>
        <v>0</v>
      </c>
      <c r="L157" s="213">
        <f t="shared" si="24"/>
        <v>0</v>
      </c>
      <c r="M157" s="50"/>
      <c r="N157" s="214"/>
      <c r="O157" s="214"/>
      <c r="P157" s="50"/>
      <c r="Q157" s="215"/>
      <c r="R157" s="489"/>
    </row>
    <row r="158" spans="1:18">
      <c r="A158" s="103">
        <f>A157+1</f>
        <v>138</v>
      </c>
      <c r="B158" s="255"/>
      <c r="C158" s="510" t="s">
        <v>837</v>
      </c>
      <c r="D158" s="509" t="s">
        <v>26</v>
      </c>
      <c r="E158" s="508">
        <v>1</v>
      </c>
      <c r="F158" s="270">
        <v>1</v>
      </c>
      <c r="G158" s="209">
        <f t="shared" ref="G158:G251" si="186">N158/$K$4</f>
        <v>0</v>
      </c>
      <c r="H158" s="210">
        <f t="shared" si="150"/>
        <v>0</v>
      </c>
      <c r="I158" s="211">
        <f t="shared" si="151"/>
        <v>0</v>
      </c>
      <c r="J158" s="210">
        <f t="shared" si="152"/>
        <v>0</v>
      </c>
      <c r="K158" s="212">
        <f t="shared" si="153"/>
        <v>0</v>
      </c>
      <c r="L158" s="213">
        <f t="shared" si="24"/>
        <v>0</v>
      </c>
      <c r="M158" s="50"/>
      <c r="N158" s="214"/>
      <c r="O158" s="214"/>
      <c r="P158" s="50"/>
      <c r="Q158" s="215"/>
      <c r="R158" s="489"/>
    </row>
    <row r="159" spans="1:18">
      <c r="A159" s="103">
        <f t="shared" si="168"/>
        <v>139</v>
      </c>
      <c r="B159" s="255"/>
      <c r="C159" s="510" t="s">
        <v>838</v>
      </c>
      <c r="D159" s="509" t="s">
        <v>26</v>
      </c>
      <c r="E159" s="508">
        <v>1</v>
      </c>
      <c r="F159" s="270">
        <v>3</v>
      </c>
      <c r="G159" s="209">
        <f t="shared" si="186"/>
        <v>0</v>
      </c>
      <c r="H159" s="210">
        <f t="shared" si="150"/>
        <v>0</v>
      </c>
      <c r="I159" s="211">
        <f t="shared" si="151"/>
        <v>0</v>
      </c>
      <c r="J159" s="210">
        <f t="shared" si="152"/>
        <v>0</v>
      </c>
      <c r="K159" s="212">
        <f t="shared" si="153"/>
        <v>0</v>
      </c>
      <c r="L159" s="213">
        <f t="shared" si="24"/>
        <v>0</v>
      </c>
      <c r="M159" s="50"/>
      <c r="N159" s="214"/>
      <c r="O159" s="214"/>
      <c r="P159" s="50"/>
      <c r="Q159" s="215"/>
      <c r="R159" s="489"/>
    </row>
    <row r="160" spans="1:18">
      <c r="A160" s="103">
        <f>A159+1</f>
        <v>140</v>
      </c>
      <c r="B160" s="255"/>
      <c r="C160" s="510" t="s">
        <v>841</v>
      </c>
      <c r="D160" s="509" t="s">
        <v>26</v>
      </c>
      <c r="E160" s="508">
        <v>1</v>
      </c>
      <c r="F160" s="270">
        <v>10</v>
      </c>
      <c r="G160" s="209">
        <f t="shared" si="186"/>
        <v>0</v>
      </c>
      <c r="H160" s="210">
        <f t="shared" si="150"/>
        <v>0</v>
      </c>
      <c r="I160" s="211">
        <f t="shared" si="151"/>
        <v>0</v>
      </c>
      <c r="J160" s="210">
        <f t="shared" si="152"/>
        <v>0</v>
      </c>
      <c r="K160" s="212">
        <f t="shared" si="153"/>
        <v>0</v>
      </c>
      <c r="L160" s="213">
        <f t="shared" si="24"/>
        <v>0</v>
      </c>
      <c r="M160" s="50"/>
      <c r="N160" s="214"/>
      <c r="O160" s="214"/>
      <c r="P160" s="50"/>
      <c r="Q160" s="215"/>
      <c r="R160" s="489"/>
    </row>
    <row r="161" spans="1:18">
      <c r="A161" s="103">
        <f t="shared" si="168"/>
        <v>141</v>
      </c>
      <c r="B161" s="255"/>
      <c r="C161" s="510" t="s">
        <v>839</v>
      </c>
      <c r="D161" s="509" t="s">
        <v>26</v>
      </c>
      <c r="E161" s="508">
        <v>1</v>
      </c>
      <c r="F161" s="270">
        <v>1</v>
      </c>
      <c r="G161" s="209">
        <f t="shared" si="186"/>
        <v>0</v>
      </c>
      <c r="H161" s="210">
        <f t="shared" si="150"/>
        <v>0</v>
      </c>
      <c r="I161" s="211">
        <f t="shared" si="151"/>
        <v>0</v>
      </c>
      <c r="J161" s="210">
        <f t="shared" si="152"/>
        <v>0</v>
      </c>
      <c r="K161" s="212">
        <f t="shared" si="153"/>
        <v>0</v>
      </c>
      <c r="L161" s="213">
        <f t="shared" si="24"/>
        <v>0</v>
      </c>
      <c r="M161" s="50"/>
      <c r="N161" s="214"/>
      <c r="O161" s="214"/>
      <c r="P161" s="50"/>
      <c r="Q161" s="215"/>
      <c r="R161" s="489"/>
    </row>
    <row r="162" spans="1:18">
      <c r="A162" s="103">
        <f>A161+1</f>
        <v>142</v>
      </c>
      <c r="B162" s="255"/>
      <c r="C162" s="510" t="s">
        <v>840</v>
      </c>
      <c r="D162" s="509" t="s">
        <v>26</v>
      </c>
      <c r="E162" s="508">
        <v>1</v>
      </c>
      <c r="F162" s="270">
        <v>7</v>
      </c>
      <c r="G162" s="209">
        <f t="shared" si="186"/>
        <v>0</v>
      </c>
      <c r="H162" s="210">
        <f t="shared" si="150"/>
        <v>0</v>
      </c>
      <c r="I162" s="211">
        <f t="shared" si="151"/>
        <v>0</v>
      </c>
      <c r="J162" s="210">
        <f t="shared" si="152"/>
        <v>0</v>
      </c>
      <c r="K162" s="212">
        <f t="shared" si="153"/>
        <v>0</v>
      </c>
      <c r="L162" s="213">
        <f t="shared" si="24"/>
        <v>0</v>
      </c>
      <c r="M162" s="50"/>
      <c r="N162" s="214"/>
      <c r="O162" s="214"/>
      <c r="P162" s="50"/>
      <c r="Q162" s="215"/>
      <c r="R162" s="489"/>
    </row>
    <row r="163" spans="1:18">
      <c r="A163" s="103">
        <f t="shared" si="168"/>
        <v>143</v>
      </c>
      <c r="B163" s="255"/>
      <c r="C163" s="510" t="s">
        <v>842</v>
      </c>
      <c r="D163" s="509" t="s">
        <v>26</v>
      </c>
      <c r="E163" s="508">
        <v>1</v>
      </c>
      <c r="F163" s="270">
        <v>13</v>
      </c>
      <c r="G163" s="209">
        <f t="shared" si="186"/>
        <v>0</v>
      </c>
      <c r="H163" s="210">
        <f t="shared" si="150"/>
        <v>0</v>
      </c>
      <c r="I163" s="211">
        <f t="shared" si="151"/>
        <v>0</v>
      </c>
      <c r="J163" s="210">
        <f t="shared" si="152"/>
        <v>0</v>
      </c>
      <c r="K163" s="212">
        <f t="shared" si="153"/>
        <v>0</v>
      </c>
      <c r="L163" s="213">
        <f t="shared" si="24"/>
        <v>0</v>
      </c>
      <c r="M163" s="50"/>
      <c r="N163" s="214"/>
      <c r="O163" s="214"/>
      <c r="P163" s="50"/>
      <c r="Q163" s="215"/>
      <c r="R163" s="489"/>
    </row>
    <row r="164" spans="1:18">
      <c r="A164" s="103">
        <f t="shared" si="168"/>
        <v>144</v>
      </c>
      <c r="B164" s="255"/>
      <c r="C164" s="510" t="s">
        <v>843</v>
      </c>
      <c r="D164" s="509" t="s">
        <v>26</v>
      </c>
      <c r="E164" s="508">
        <v>1</v>
      </c>
      <c r="F164" s="270">
        <v>3</v>
      </c>
      <c r="G164" s="209">
        <f t="shared" ref="G164:G165" si="187">N164/$K$4</f>
        <v>0</v>
      </c>
      <c r="H164" s="210">
        <f t="shared" ref="H164:H165" si="188">G164*F164</f>
        <v>0</v>
      </c>
      <c r="I164" s="211">
        <f t="shared" ref="I164:I165" si="189">O164/$K$4</f>
        <v>0</v>
      </c>
      <c r="J164" s="210">
        <f t="shared" ref="J164:J165" si="190">I164*F164</f>
        <v>0</v>
      </c>
      <c r="K164" s="212">
        <f t="shared" ref="K164:K165" si="191">H164+J164</f>
        <v>0</v>
      </c>
      <c r="L164" s="213">
        <f t="shared" ref="L164:L165" si="192">K164/F164</f>
        <v>0</v>
      </c>
      <c r="M164" s="50"/>
      <c r="N164" s="214"/>
      <c r="O164" s="214"/>
      <c r="P164" s="50"/>
      <c r="Q164" s="215"/>
      <c r="R164" s="489"/>
    </row>
    <row r="165" spans="1:18">
      <c r="A165" s="103">
        <f>A164+1</f>
        <v>145</v>
      </c>
      <c r="B165" s="255"/>
      <c r="C165" s="510" t="s">
        <v>844</v>
      </c>
      <c r="D165" s="509" t="s">
        <v>26</v>
      </c>
      <c r="E165" s="508">
        <v>1</v>
      </c>
      <c r="F165" s="270">
        <v>5</v>
      </c>
      <c r="G165" s="209">
        <f t="shared" si="187"/>
        <v>0</v>
      </c>
      <c r="H165" s="210">
        <f t="shared" si="188"/>
        <v>0</v>
      </c>
      <c r="I165" s="211">
        <f t="shared" si="189"/>
        <v>0</v>
      </c>
      <c r="J165" s="210">
        <f t="shared" si="190"/>
        <v>0</v>
      </c>
      <c r="K165" s="212">
        <f t="shared" si="191"/>
        <v>0</v>
      </c>
      <c r="L165" s="213">
        <f t="shared" si="192"/>
        <v>0</v>
      </c>
      <c r="M165" s="50"/>
      <c r="N165" s="214"/>
      <c r="O165" s="214"/>
      <c r="P165" s="50"/>
      <c r="Q165" s="215"/>
      <c r="R165" s="489"/>
    </row>
    <row r="166" spans="1:18">
      <c r="A166" s="103">
        <f>A165+1</f>
        <v>146</v>
      </c>
      <c r="B166" s="255"/>
      <c r="C166" s="510" t="s">
        <v>845</v>
      </c>
      <c r="D166" s="509" t="s">
        <v>26</v>
      </c>
      <c r="E166" s="508">
        <v>1</v>
      </c>
      <c r="F166" s="270">
        <v>3</v>
      </c>
      <c r="G166" s="209">
        <f t="shared" si="186"/>
        <v>0</v>
      </c>
      <c r="H166" s="210">
        <f t="shared" si="150"/>
        <v>0</v>
      </c>
      <c r="I166" s="211">
        <f t="shared" si="151"/>
        <v>0</v>
      </c>
      <c r="J166" s="210">
        <f t="shared" si="152"/>
        <v>0</v>
      </c>
      <c r="K166" s="212">
        <f t="shared" si="153"/>
        <v>0</v>
      </c>
      <c r="L166" s="213">
        <f t="shared" si="24"/>
        <v>0</v>
      </c>
      <c r="M166" s="50"/>
      <c r="N166" s="214"/>
      <c r="O166" s="214"/>
      <c r="P166" s="50"/>
      <c r="Q166" s="215"/>
      <c r="R166" s="489"/>
    </row>
    <row r="167" spans="1:18">
      <c r="A167" s="103">
        <f t="shared" si="168"/>
        <v>147</v>
      </c>
      <c r="B167" s="255"/>
      <c r="C167" s="510" t="s">
        <v>846</v>
      </c>
      <c r="D167" s="509" t="s">
        <v>26</v>
      </c>
      <c r="E167" s="508">
        <v>1</v>
      </c>
      <c r="F167" s="270">
        <v>7</v>
      </c>
      <c r="G167" s="209">
        <f t="shared" si="186"/>
        <v>0</v>
      </c>
      <c r="H167" s="210">
        <f t="shared" si="150"/>
        <v>0</v>
      </c>
      <c r="I167" s="211">
        <f t="shared" si="151"/>
        <v>0</v>
      </c>
      <c r="J167" s="210">
        <f t="shared" si="152"/>
        <v>0</v>
      </c>
      <c r="K167" s="212">
        <f t="shared" si="153"/>
        <v>0</v>
      </c>
      <c r="L167" s="213">
        <f t="shared" si="24"/>
        <v>0</v>
      </c>
      <c r="M167" s="50"/>
      <c r="N167" s="214"/>
      <c r="O167" s="214"/>
      <c r="P167" s="50"/>
      <c r="Q167" s="215"/>
      <c r="R167" s="489"/>
    </row>
    <row r="168" spans="1:18">
      <c r="A168" s="103">
        <f t="shared" si="168"/>
        <v>148</v>
      </c>
      <c r="B168" s="255"/>
      <c r="C168" s="510" t="s">
        <v>847</v>
      </c>
      <c r="D168" s="509" t="s">
        <v>26</v>
      </c>
      <c r="E168" s="508">
        <v>1</v>
      </c>
      <c r="F168" s="270">
        <v>44</v>
      </c>
      <c r="G168" s="209">
        <f t="shared" si="186"/>
        <v>0</v>
      </c>
      <c r="H168" s="210">
        <f t="shared" si="150"/>
        <v>0</v>
      </c>
      <c r="I168" s="211">
        <f t="shared" si="151"/>
        <v>0</v>
      </c>
      <c r="J168" s="210">
        <f t="shared" si="152"/>
        <v>0</v>
      </c>
      <c r="K168" s="212">
        <f t="shared" si="153"/>
        <v>0</v>
      </c>
      <c r="L168" s="213">
        <f t="shared" si="24"/>
        <v>0</v>
      </c>
      <c r="M168" s="50"/>
      <c r="N168" s="214"/>
      <c r="O168" s="214"/>
      <c r="P168" s="50"/>
      <c r="Q168" s="215"/>
      <c r="R168" s="489"/>
    </row>
    <row r="169" spans="1:18">
      <c r="A169" s="103">
        <f t="shared" si="168"/>
        <v>149</v>
      </c>
      <c r="B169" s="255"/>
      <c r="C169" s="510" t="s">
        <v>848</v>
      </c>
      <c r="D169" s="509" t="s">
        <v>26</v>
      </c>
      <c r="E169" s="508">
        <v>1</v>
      </c>
      <c r="F169" s="270">
        <v>21</v>
      </c>
      <c r="G169" s="209">
        <f t="shared" ref="G169:G172" si="193">N169/$K$4</f>
        <v>0</v>
      </c>
      <c r="H169" s="210">
        <f t="shared" ref="H169:H172" si="194">G169*F169</f>
        <v>0</v>
      </c>
      <c r="I169" s="211">
        <f t="shared" ref="I169:I172" si="195">O169/$K$4</f>
        <v>0</v>
      </c>
      <c r="J169" s="210">
        <f t="shared" ref="J169:J172" si="196">I169*F169</f>
        <v>0</v>
      </c>
      <c r="K169" s="212">
        <f t="shared" ref="K169:K172" si="197">H169+J169</f>
        <v>0</v>
      </c>
      <c r="L169" s="213">
        <f t="shared" ref="L169:L172" si="198">K169/F169</f>
        <v>0</v>
      </c>
      <c r="M169" s="50"/>
      <c r="N169" s="214"/>
      <c r="O169" s="214"/>
      <c r="P169" s="50"/>
      <c r="Q169" s="215"/>
      <c r="R169" s="489"/>
    </row>
    <row r="170" spans="1:18">
      <c r="A170" s="103">
        <f>A169+1</f>
        <v>150</v>
      </c>
      <c r="B170" s="255"/>
      <c r="C170" s="510" t="s">
        <v>849</v>
      </c>
      <c r="D170" s="509" t="s">
        <v>26</v>
      </c>
      <c r="E170" s="508">
        <v>1</v>
      </c>
      <c r="F170" s="270">
        <v>11</v>
      </c>
      <c r="G170" s="209">
        <f t="shared" si="193"/>
        <v>0</v>
      </c>
      <c r="H170" s="210">
        <f t="shared" si="194"/>
        <v>0</v>
      </c>
      <c r="I170" s="211">
        <f t="shared" si="195"/>
        <v>0</v>
      </c>
      <c r="J170" s="210">
        <f t="shared" si="196"/>
        <v>0</v>
      </c>
      <c r="K170" s="212">
        <f t="shared" si="197"/>
        <v>0</v>
      </c>
      <c r="L170" s="213">
        <f t="shared" si="198"/>
        <v>0</v>
      </c>
      <c r="M170" s="50"/>
      <c r="N170" s="214"/>
      <c r="O170" s="214"/>
      <c r="P170" s="50"/>
      <c r="Q170" s="215"/>
      <c r="R170" s="489"/>
    </row>
    <row r="171" spans="1:18">
      <c r="A171" s="103">
        <f>A170+1</f>
        <v>151</v>
      </c>
      <c r="B171" s="255"/>
      <c r="C171" s="510" t="s">
        <v>850</v>
      </c>
      <c r="D171" s="509" t="s">
        <v>26</v>
      </c>
      <c r="E171" s="508">
        <v>1</v>
      </c>
      <c r="F171" s="270">
        <v>1</v>
      </c>
      <c r="G171" s="209">
        <f t="shared" si="193"/>
        <v>0</v>
      </c>
      <c r="H171" s="210">
        <f t="shared" si="194"/>
        <v>0</v>
      </c>
      <c r="I171" s="211">
        <f t="shared" si="195"/>
        <v>0</v>
      </c>
      <c r="J171" s="210">
        <f t="shared" si="196"/>
        <v>0</v>
      </c>
      <c r="K171" s="212">
        <f t="shared" si="197"/>
        <v>0</v>
      </c>
      <c r="L171" s="213">
        <f t="shared" si="198"/>
        <v>0</v>
      </c>
      <c r="M171" s="50"/>
      <c r="N171" s="214"/>
      <c r="O171" s="214"/>
      <c r="P171" s="50"/>
      <c r="Q171" s="215"/>
      <c r="R171" s="489"/>
    </row>
    <row r="172" spans="1:18">
      <c r="A172" s="103">
        <f t="shared" si="168"/>
        <v>152</v>
      </c>
      <c r="B172" s="255"/>
      <c r="C172" s="510" t="s">
        <v>859</v>
      </c>
      <c r="D172" s="509" t="s">
        <v>26</v>
      </c>
      <c r="E172" s="508">
        <v>1</v>
      </c>
      <c r="F172" s="270">
        <v>2</v>
      </c>
      <c r="G172" s="209">
        <f t="shared" si="193"/>
        <v>0</v>
      </c>
      <c r="H172" s="210">
        <f t="shared" si="194"/>
        <v>0</v>
      </c>
      <c r="I172" s="211">
        <f t="shared" si="195"/>
        <v>0</v>
      </c>
      <c r="J172" s="210">
        <f t="shared" si="196"/>
        <v>0</v>
      </c>
      <c r="K172" s="212">
        <f t="shared" si="197"/>
        <v>0</v>
      </c>
      <c r="L172" s="213">
        <f t="shared" si="198"/>
        <v>0</v>
      </c>
      <c r="M172" s="50"/>
      <c r="N172" s="214"/>
      <c r="O172" s="214"/>
      <c r="P172" s="50"/>
      <c r="Q172" s="215"/>
      <c r="R172" s="489"/>
    </row>
    <row r="173" spans="1:18">
      <c r="A173" s="103">
        <f>A172+1</f>
        <v>153</v>
      </c>
      <c r="B173" s="255"/>
      <c r="C173" s="510" t="s">
        <v>851</v>
      </c>
      <c r="D173" s="509" t="s">
        <v>26</v>
      </c>
      <c r="E173" s="508">
        <v>1</v>
      </c>
      <c r="F173" s="270">
        <v>11</v>
      </c>
      <c r="G173" s="209">
        <f t="shared" ref="G173:G177" si="199">N173/$K$4</f>
        <v>0</v>
      </c>
      <c r="H173" s="210">
        <f t="shared" ref="H173:H177" si="200">G173*F173</f>
        <v>0</v>
      </c>
      <c r="I173" s="211">
        <f t="shared" ref="I173:I177" si="201">O173/$K$4</f>
        <v>0</v>
      </c>
      <c r="J173" s="210">
        <f t="shared" ref="J173:J177" si="202">I173*F173</f>
        <v>0</v>
      </c>
      <c r="K173" s="212">
        <f t="shared" ref="K173:K177" si="203">H173+J173</f>
        <v>0</v>
      </c>
      <c r="L173" s="213">
        <f t="shared" ref="L173:L177" si="204">K173/F173</f>
        <v>0</v>
      </c>
      <c r="M173" s="50"/>
      <c r="N173" s="214"/>
      <c r="O173" s="214"/>
      <c r="P173" s="50"/>
      <c r="Q173" s="215"/>
      <c r="R173" s="489"/>
    </row>
    <row r="174" spans="1:18">
      <c r="A174" s="103">
        <f t="shared" si="168"/>
        <v>154</v>
      </c>
      <c r="B174" s="255"/>
      <c r="C174" s="510" t="s">
        <v>851</v>
      </c>
      <c r="D174" s="509" t="s">
        <v>26</v>
      </c>
      <c r="E174" s="508">
        <v>1</v>
      </c>
      <c r="F174" s="270">
        <v>2</v>
      </c>
      <c r="G174" s="209">
        <f t="shared" si="199"/>
        <v>0</v>
      </c>
      <c r="H174" s="210">
        <f t="shared" si="200"/>
        <v>0</v>
      </c>
      <c r="I174" s="211">
        <f t="shared" si="201"/>
        <v>0</v>
      </c>
      <c r="J174" s="210">
        <f t="shared" si="202"/>
        <v>0</v>
      </c>
      <c r="K174" s="212">
        <f t="shared" si="203"/>
        <v>0</v>
      </c>
      <c r="L174" s="213">
        <f t="shared" si="204"/>
        <v>0</v>
      </c>
      <c r="M174" s="50"/>
      <c r="N174" s="214"/>
      <c r="O174" s="214"/>
      <c r="P174" s="50"/>
      <c r="Q174" s="215"/>
      <c r="R174" s="489"/>
    </row>
    <row r="175" spans="1:18">
      <c r="A175" s="103">
        <f t="shared" si="168"/>
        <v>155</v>
      </c>
      <c r="B175" s="255"/>
      <c r="C175" s="510" t="s">
        <v>852</v>
      </c>
      <c r="D175" s="509" t="s">
        <v>26</v>
      </c>
      <c r="E175" s="508">
        <v>1</v>
      </c>
      <c r="F175" s="270">
        <v>36</v>
      </c>
      <c r="G175" s="209">
        <f t="shared" si="199"/>
        <v>0</v>
      </c>
      <c r="H175" s="210">
        <f t="shared" si="200"/>
        <v>0</v>
      </c>
      <c r="I175" s="211">
        <f t="shared" si="201"/>
        <v>0</v>
      </c>
      <c r="J175" s="210">
        <f t="shared" si="202"/>
        <v>0</v>
      </c>
      <c r="K175" s="212">
        <f t="shared" si="203"/>
        <v>0</v>
      </c>
      <c r="L175" s="213">
        <f t="shared" si="204"/>
        <v>0</v>
      </c>
      <c r="M175" s="50"/>
      <c r="N175" s="214"/>
      <c r="O175" s="214"/>
      <c r="P175" s="50"/>
      <c r="Q175" s="215"/>
      <c r="R175" s="489"/>
    </row>
    <row r="176" spans="1:18">
      <c r="A176" s="103">
        <f t="shared" si="168"/>
        <v>156</v>
      </c>
      <c r="B176" s="255"/>
      <c r="C176" s="510" t="s">
        <v>853</v>
      </c>
      <c r="D176" s="509" t="s">
        <v>26</v>
      </c>
      <c r="E176" s="508">
        <v>1</v>
      </c>
      <c r="F176" s="270">
        <v>27</v>
      </c>
      <c r="G176" s="209">
        <f t="shared" si="199"/>
        <v>0</v>
      </c>
      <c r="H176" s="210">
        <f t="shared" si="200"/>
        <v>0</v>
      </c>
      <c r="I176" s="211">
        <f t="shared" si="201"/>
        <v>0</v>
      </c>
      <c r="J176" s="210">
        <f t="shared" si="202"/>
        <v>0</v>
      </c>
      <c r="K176" s="212">
        <f t="shared" si="203"/>
        <v>0</v>
      </c>
      <c r="L176" s="213">
        <f t="shared" si="204"/>
        <v>0</v>
      </c>
      <c r="M176" s="50"/>
      <c r="N176" s="214"/>
      <c r="O176" s="214"/>
      <c r="P176" s="50"/>
      <c r="Q176" s="215"/>
      <c r="R176" s="489"/>
    </row>
    <row r="177" spans="1:18">
      <c r="A177" s="103">
        <f>A176+1</f>
        <v>157</v>
      </c>
      <c r="B177" s="255"/>
      <c r="C177" s="510" t="s">
        <v>854</v>
      </c>
      <c r="D177" s="509" t="s">
        <v>26</v>
      </c>
      <c r="E177" s="508">
        <v>1</v>
      </c>
      <c r="F177" s="270">
        <v>11</v>
      </c>
      <c r="G177" s="209">
        <f t="shared" si="199"/>
        <v>0</v>
      </c>
      <c r="H177" s="210">
        <f t="shared" si="200"/>
        <v>0</v>
      </c>
      <c r="I177" s="211">
        <f t="shared" si="201"/>
        <v>0</v>
      </c>
      <c r="J177" s="210">
        <f t="shared" si="202"/>
        <v>0</v>
      </c>
      <c r="K177" s="212">
        <f t="shared" si="203"/>
        <v>0</v>
      </c>
      <c r="L177" s="213">
        <f t="shared" si="204"/>
        <v>0</v>
      </c>
      <c r="M177" s="50"/>
      <c r="N177" s="214"/>
      <c r="O177" s="214"/>
      <c r="P177" s="50"/>
      <c r="Q177" s="215"/>
      <c r="R177" s="489"/>
    </row>
    <row r="178" spans="1:18">
      <c r="A178" s="103">
        <f>A177+1</f>
        <v>158</v>
      </c>
      <c r="B178" s="255"/>
      <c r="C178" s="510" t="s">
        <v>855</v>
      </c>
      <c r="D178" s="509" t="s">
        <v>26</v>
      </c>
      <c r="E178" s="508">
        <v>1</v>
      </c>
      <c r="F178" s="270">
        <v>1</v>
      </c>
      <c r="G178" s="209">
        <f t="shared" si="186"/>
        <v>0</v>
      </c>
      <c r="H178" s="210">
        <f t="shared" si="150"/>
        <v>0</v>
      </c>
      <c r="I178" s="211">
        <f t="shared" si="151"/>
        <v>0</v>
      </c>
      <c r="J178" s="210">
        <f t="shared" si="152"/>
        <v>0</v>
      </c>
      <c r="K178" s="212">
        <f t="shared" si="153"/>
        <v>0</v>
      </c>
      <c r="L178" s="213">
        <f t="shared" si="24"/>
        <v>0</v>
      </c>
      <c r="M178" s="50"/>
      <c r="N178" s="214"/>
      <c r="O178" s="214"/>
      <c r="P178" s="50"/>
      <c r="Q178" s="215"/>
      <c r="R178" s="489"/>
    </row>
    <row r="179" spans="1:18">
      <c r="A179" s="103">
        <f t="shared" si="168"/>
        <v>159</v>
      </c>
      <c r="B179" s="255"/>
      <c r="C179" s="510" t="s">
        <v>856</v>
      </c>
      <c r="D179" s="509" t="s">
        <v>26</v>
      </c>
      <c r="E179" s="508">
        <v>1</v>
      </c>
      <c r="F179" s="270">
        <v>1</v>
      </c>
      <c r="G179" s="209">
        <f t="shared" si="186"/>
        <v>0</v>
      </c>
      <c r="H179" s="210">
        <f t="shared" si="150"/>
        <v>0</v>
      </c>
      <c r="I179" s="211">
        <f t="shared" si="151"/>
        <v>0</v>
      </c>
      <c r="J179" s="210">
        <f t="shared" si="152"/>
        <v>0</v>
      </c>
      <c r="K179" s="212">
        <f t="shared" si="153"/>
        <v>0</v>
      </c>
      <c r="L179" s="213">
        <f t="shared" si="24"/>
        <v>0</v>
      </c>
      <c r="M179" s="50"/>
      <c r="N179" s="214"/>
      <c r="O179" s="214"/>
      <c r="P179" s="50"/>
      <c r="Q179" s="215"/>
      <c r="R179" s="489"/>
    </row>
    <row r="180" spans="1:18">
      <c r="A180" s="103">
        <f t="shared" si="168"/>
        <v>160</v>
      </c>
      <c r="B180" s="255"/>
      <c r="C180" s="510" t="s">
        <v>857</v>
      </c>
      <c r="D180" s="509" t="s">
        <v>26</v>
      </c>
      <c r="E180" s="508">
        <v>1</v>
      </c>
      <c r="F180" s="270">
        <v>2</v>
      </c>
      <c r="G180" s="209">
        <f t="shared" si="186"/>
        <v>0</v>
      </c>
      <c r="H180" s="210">
        <f t="shared" si="150"/>
        <v>0</v>
      </c>
      <c r="I180" s="211">
        <f t="shared" si="151"/>
        <v>0</v>
      </c>
      <c r="J180" s="210">
        <f t="shared" si="152"/>
        <v>0</v>
      </c>
      <c r="K180" s="212">
        <f t="shared" si="153"/>
        <v>0</v>
      </c>
      <c r="L180" s="213">
        <f t="shared" si="24"/>
        <v>0</v>
      </c>
      <c r="M180" s="50"/>
      <c r="N180" s="214"/>
      <c r="O180" s="214"/>
      <c r="P180" s="50"/>
      <c r="Q180" s="215"/>
      <c r="R180" s="489"/>
    </row>
    <row r="181" spans="1:18">
      <c r="A181" s="103">
        <f>A180+1</f>
        <v>161</v>
      </c>
      <c r="B181" s="255"/>
      <c r="C181" s="510" t="s">
        <v>858</v>
      </c>
      <c r="D181" s="509" t="s">
        <v>26</v>
      </c>
      <c r="E181" s="508">
        <v>1</v>
      </c>
      <c r="F181" s="270">
        <v>1</v>
      </c>
      <c r="G181" s="209">
        <f t="shared" si="186"/>
        <v>0</v>
      </c>
      <c r="H181" s="210">
        <f t="shared" si="150"/>
        <v>0</v>
      </c>
      <c r="I181" s="211">
        <f t="shared" si="151"/>
        <v>0</v>
      </c>
      <c r="J181" s="210">
        <f t="shared" si="152"/>
        <v>0</v>
      </c>
      <c r="K181" s="212">
        <f t="shared" si="153"/>
        <v>0</v>
      </c>
      <c r="L181" s="213">
        <f t="shared" si="24"/>
        <v>0</v>
      </c>
      <c r="M181" s="50"/>
      <c r="N181" s="214"/>
      <c r="O181" s="214"/>
      <c r="P181" s="50"/>
      <c r="Q181" s="215"/>
      <c r="R181" s="489"/>
    </row>
    <row r="182" spans="1:18">
      <c r="A182" s="103">
        <f t="shared" si="168"/>
        <v>162</v>
      </c>
      <c r="B182" s="255"/>
      <c r="C182" s="510" t="s">
        <v>860</v>
      </c>
      <c r="D182" s="509" t="s">
        <v>26</v>
      </c>
      <c r="E182" s="508">
        <v>1</v>
      </c>
      <c r="F182" s="270">
        <v>4</v>
      </c>
      <c r="G182" s="209">
        <f t="shared" si="186"/>
        <v>0</v>
      </c>
      <c r="H182" s="210">
        <f t="shared" si="150"/>
        <v>0</v>
      </c>
      <c r="I182" s="211">
        <f t="shared" si="151"/>
        <v>0</v>
      </c>
      <c r="J182" s="210">
        <f t="shared" si="152"/>
        <v>0</v>
      </c>
      <c r="K182" s="212">
        <f t="shared" si="153"/>
        <v>0</v>
      </c>
      <c r="L182" s="213">
        <f t="shared" si="24"/>
        <v>0</v>
      </c>
      <c r="M182" s="50"/>
      <c r="N182" s="214"/>
      <c r="O182" s="214"/>
      <c r="P182" s="50"/>
      <c r="Q182" s="215"/>
      <c r="R182" s="489"/>
    </row>
    <row r="183" spans="1:18">
      <c r="A183" s="103">
        <f>A182+1</f>
        <v>163</v>
      </c>
      <c r="B183" s="255"/>
      <c r="C183" s="510" t="s">
        <v>861</v>
      </c>
      <c r="D183" s="509" t="s">
        <v>26</v>
      </c>
      <c r="E183" s="508">
        <v>1</v>
      </c>
      <c r="F183" s="270">
        <v>10</v>
      </c>
      <c r="G183" s="209">
        <f t="shared" si="186"/>
        <v>0</v>
      </c>
      <c r="H183" s="210">
        <f t="shared" si="150"/>
        <v>0</v>
      </c>
      <c r="I183" s="211">
        <f t="shared" si="151"/>
        <v>0</v>
      </c>
      <c r="J183" s="210">
        <f t="shared" si="152"/>
        <v>0</v>
      </c>
      <c r="K183" s="212">
        <f t="shared" si="153"/>
        <v>0</v>
      </c>
      <c r="L183" s="213">
        <f t="shared" si="24"/>
        <v>0</v>
      </c>
      <c r="M183" s="50"/>
      <c r="N183" s="214"/>
      <c r="O183" s="214"/>
      <c r="P183" s="50"/>
      <c r="Q183" s="215"/>
      <c r="R183" s="489"/>
    </row>
    <row r="184" spans="1:18">
      <c r="A184" s="103">
        <f t="shared" si="168"/>
        <v>164</v>
      </c>
      <c r="B184" s="255"/>
      <c r="C184" s="510" t="s">
        <v>861</v>
      </c>
      <c r="D184" s="509" t="s">
        <v>26</v>
      </c>
      <c r="E184" s="508">
        <v>1</v>
      </c>
      <c r="F184" s="270">
        <v>1</v>
      </c>
      <c r="G184" s="209">
        <f t="shared" si="186"/>
        <v>0</v>
      </c>
      <c r="H184" s="210">
        <f t="shared" si="150"/>
        <v>0</v>
      </c>
      <c r="I184" s="211">
        <f t="shared" si="151"/>
        <v>0</v>
      </c>
      <c r="J184" s="210">
        <f t="shared" si="152"/>
        <v>0</v>
      </c>
      <c r="K184" s="212">
        <f t="shared" si="153"/>
        <v>0</v>
      </c>
      <c r="L184" s="213">
        <f t="shared" si="24"/>
        <v>0</v>
      </c>
      <c r="M184" s="50"/>
      <c r="N184" s="214"/>
      <c r="O184" s="214"/>
      <c r="P184" s="50"/>
      <c r="Q184" s="215"/>
      <c r="R184" s="489"/>
    </row>
    <row r="185" spans="1:18">
      <c r="A185" s="103">
        <f>A184+1</f>
        <v>165</v>
      </c>
      <c r="B185" s="255"/>
      <c r="C185" s="510" t="s">
        <v>862</v>
      </c>
      <c r="D185" s="509" t="s">
        <v>26</v>
      </c>
      <c r="E185" s="508">
        <v>1</v>
      </c>
      <c r="F185" s="270">
        <v>7</v>
      </c>
      <c r="G185" s="209">
        <f t="shared" ref="G185:G186" si="205">N185/$K$4</f>
        <v>0</v>
      </c>
      <c r="H185" s="210">
        <f t="shared" ref="H185:H186" si="206">G185*F185</f>
        <v>0</v>
      </c>
      <c r="I185" s="211">
        <f t="shared" ref="I185:I186" si="207">O185/$K$4</f>
        <v>0</v>
      </c>
      <c r="J185" s="210">
        <f t="shared" ref="J185:J186" si="208">I185*F185</f>
        <v>0</v>
      </c>
      <c r="K185" s="212">
        <f t="shared" ref="K185:K186" si="209">H185+J185</f>
        <v>0</v>
      </c>
      <c r="L185" s="213">
        <f t="shared" ref="L185:L186" si="210">K185/F185</f>
        <v>0</v>
      </c>
      <c r="M185" s="50"/>
      <c r="N185" s="214"/>
      <c r="O185" s="214"/>
      <c r="P185" s="50"/>
      <c r="Q185" s="215"/>
      <c r="R185" s="489"/>
    </row>
    <row r="186" spans="1:18">
      <c r="A186" s="103">
        <f t="shared" si="168"/>
        <v>166</v>
      </c>
      <c r="B186" s="255"/>
      <c r="C186" s="510" t="s">
        <v>862</v>
      </c>
      <c r="D186" s="509" t="s">
        <v>26</v>
      </c>
      <c r="E186" s="508">
        <v>1</v>
      </c>
      <c r="F186" s="270">
        <v>2</v>
      </c>
      <c r="G186" s="209">
        <f t="shared" si="205"/>
        <v>0</v>
      </c>
      <c r="H186" s="210">
        <f t="shared" si="206"/>
        <v>0</v>
      </c>
      <c r="I186" s="211">
        <f t="shared" si="207"/>
        <v>0</v>
      </c>
      <c r="J186" s="210">
        <f t="shared" si="208"/>
        <v>0</v>
      </c>
      <c r="K186" s="212">
        <f t="shared" si="209"/>
        <v>0</v>
      </c>
      <c r="L186" s="213">
        <f t="shared" si="210"/>
        <v>0</v>
      </c>
      <c r="M186" s="50"/>
      <c r="N186" s="214"/>
      <c r="O186" s="214"/>
      <c r="P186" s="50"/>
      <c r="Q186" s="215"/>
      <c r="R186" s="489"/>
    </row>
    <row r="187" spans="1:18">
      <c r="A187" s="103">
        <f>A186+1</f>
        <v>167</v>
      </c>
      <c r="B187" s="255"/>
      <c r="C187" s="510" t="s">
        <v>864</v>
      </c>
      <c r="D187" s="509" t="s">
        <v>26</v>
      </c>
      <c r="E187" s="508">
        <v>1</v>
      </c>
      <c r="F187" s="270">
        <v>2</v>
      </c>
      <c r="G187" s="209">
        <f t="shared" si="186"/>
        <v>0</v>
      </c>
      <c r="H187" s="210">
        <f t="shared" si="150"/>
        <v>0</v>
      </c>
      <c r="I187" s="211">
        <f t="shared" si="151"/>
        <v>0</v>
      </c>
      <c r="J187" s="210">
        <f t="shared" si="152"/>
        <v>0</v>
      </c>
      <c r="K187" s="212">
        <f t="shared" si="153"/>
        <v>0</v>
      </c>
      <c r="L187" s="213">
        <f t="shared" si="24"/>
        <v>0</v>
      </c>
      <c r="M187" s="50"/>
      <c r="N187" s="214"/>
      <c r="O187" s="214"/>
      <c r="P187" s="50"/>
      <c r="Q187" s="215"/>
      <c r="R187" s="489"/>
    </row>
    <row r="188" spans="1:18">
      <c r="A188" s="103">
        <f t="shared" si="168"/>
        <v>168</v>
      </c>
      <c r="B188" s="255"/>
      <c r="C188" s="510" t="s">
        <v>863</v>
      </c>
      <c r="D188" s="509" t="s">
        <v>26</v>
      </c>
      <c r="E188" s="508">
        <v>1</v>
      </c>
      <c r="F188" s="270">
        <v>67</v>
      </c>
      <c r="G188" s="209">
        <f t="shared" si="186"/>
        <v>0</v>
      </c>
      <c r="H188" s="210">
        <f t="shared" si="150"/>
        <v>0</v>
      </c>
      <c r="I188" s="211">
        <f t="shared" si="151"/>
        <v>0</v>
      </c>
      <c r="J188" s="210">
        <f t="shared" si="152"/>
        <v>0</v>
      </c>
      <c r="K188" s="212">
        <f t="shared" si="153"/>
        <v>0</v>
      </c>
      <c r="L188" s="213">
        <f t="shared" si="24"/>
        <v>0</v>
      </c>
      <c r="M188" s="50"/>
      <c r="N188" s="214"/>
      <c r="O188" s="214"/>
      <c r="P188" s="50"/>
      <c r="Q188" s="215"/>
      <c r="R188" s="489"/>
    </row>
    <row r="189" spans="1:18">
      <c r="A189" s="103">
        <f t="shared" si="168"/>
        <v>169</v>
      </c>
      <c r="B189" s="255"/>
      <c r="C189" s="510" t="s">
        <v>865</v>
      </c>
      <c r="D189" s="509" t="s">
        <v>26</v>
      </c>
      <c r="E189" s="508">
        <v>1</v>
      </c>
      <c r="F189" s="270">
        <v>25</v>
      </c>
      <c r="G189" s="209">
        <f t="shared" si="186"/>
        <v>0</v>
      </c>
      <c r="H189" s="210">
        <f t="shared" si="150"/>
        <v>0</v>
      </c>
      <c r="I189" s="211">
        <f t="shared" si="151"/>
        <v>0</v>
      </c>
      <c r="J189" s="210">
        <f t="shared" si="152"/>
        <v>0</v>
      </c>
      <c r="K189" s="212">
        <f t="shared" si="153"/>
        <v>0</v>
      </c>
      <c r="L189" s="213">
        <f t="shared" si="24"/>
        <v>0</v>
      </c>
      <c r="M189" s="50"/>
      <c r="N189" s="214"/>
      <c r="O189" s="214"/>
      <c r="P189" s="50"/>
      <c r="Q189" s="215"/>
      <c r="R189" s="489"/>
    </row>
    <row r="190" spans="1:18">
      <c r="A190" s="103">
        <f>A189+1</f>
        <v>170</v>
      </c>
      <c r="B190" s="255"/>
      <c r="C190" s="510" t="s">
        <v>866</v>
      </c>
      <c r="D190" s="509" t="s">
        <v>26</v>
      </c>
      <c r="E190" s="508">
        <v>1</v>
      </c>
      <c r="F190" s="270">
        <v>9</v>
      </c>
      <c r="G190" s="209">
        <f t="shared" si="186"/>
        <v>0</v>
      </c>
      <c r="H190" s="210">
        <f t="shared" si="150"/>
        <v>0</v>
      </c>
      <c r="I190" s="211">
        <f t="shared" si="151"/>
        <v>0</v>
      </c>
      <c r="J190" s="210">
        <f t="shared" si="152"/>
        <v>0</v>
      </c>
      <c r="K190" s="212">
        <f t="shared" si="153"/>
        <v>0</v>
      </c>
      <c r="L190" s="213">
        <f t="shared" si="24"/>
        <v>0</v>
      </c>
      <c r="M190" s="50"/>
      <c r="N190" s="214"/>
      <c r="O190" s="214"/>
      <c r="P190" s="50"/>
      <c r="Q190" s="215"/>
      <c r="R190" s="489"/>
    </row>
    <row r="191" spans="1:18">
      <c r="A191" s="103">
        <f>A190+1</f>
        <v>171</v>
      </c>
      <c r="B191" s="255"/>
      <c r="C191" s="510" t="s">
        <v>867</v>
      </c>
      <c r="D191" s="509" t="s">
        <v>26</v>
      </c>
      <c r="E191" s="508">
        <v>1</v>
      </c>
      <c r="F191" s="270">
        <v>1</v>
      </c>
      <c r="G191" s="209">
        <f t="shared" ref="G191:G192" si="211">N191/$K$4</f>
        <v>0</v>
      </c>
      <c r="H191" s="210">
        <f t="shared" ref="H191:H192" si="212">G191*F191</f>
        <v>0</v>
      </c>
      <c r="I191" s="211">
        <f t="shared" ref="I191:I192" si="213">O191/$K$4</f>
        <v>0</v>
      </c>
      <c r="J191" s="210">
        <f t="shared" ref="J191:J192" si="214">I191*F191</f>
        <v>0</v>
      </c>
      <c r="K191" s="212">
        <f t="shared" ref="K191:K192" si="215">H191+J191</f>
        <v>0</v>
      </c>
      <c r="L191" s="213">
        <f t="shared" ref="L191:L192" si="216">K191/F191</f>
        <v>0</v>
      </c>
      <c r="M191" s="50"/>
      <c r="N191" s="214"/>
      <c r="O191" s="214"/>
      <c r="P191" s="50"/>
      <c r="Q191" s="215"/>
      <c r="R191" s="489"/>
    </row>
    <row r="192" spans="1:18">
      <c r="A192" s="103">
        <f t="shared" si="168"/>
        <v>172</v>
      </c>
      <c r="B192" s="255"/>
      <c r="C192" s="510" t="s">
        <v>868</v>
      </c>
      <c r="D192" s="509" t="s">
        <v>26</v>
      </c>
      <c r="E192" s="508">
        <v>1</v>
      </c>
      <c r="F192" s="270">
        <v>1</v>
      </c>
      <c r="G192" s="209">
        <f t="shared" si="211"/>
        <v>0</v>
      </c>
      <c r="H192" s="210">
        <f t="shared" si="212"/>
        <v>0</v>
      </c>
      <c r="I192" s="211">
        <f t="shared" si="213"/>
        <v>0</v>
      </c>
      <c r="J192" s="210">
        <f t="shared" si="214"/>
        <v>0</v>
      </c>
      <c r="K192" s="212">
        <f t="shared" si="215"/>
        <v>0</v>
      </c>
      <c r="L192" s="213">
        <f t="shared" si="216"/>
        <v>0</v>
      </c>
      <c r="M192" s="50"/>
      <c r="N192" s="214"/>
      <c r="O192" s="214"/>
      <c r="P192" s="50"/>
      <c r="Q192" s="215"/>
      <c r="R192" s="489"/>
    </row>
    <row r="193" spans="1:18">
      <c r="A193" s="103">
        <f>A192+1</f>
        <v>173</v>
      </c>
      <c r="B193" s="255"/>
      <c r="C193" s="510" t="s">
        <v>869</v>
      </c>
      <c r="D193" s="509" t="s">
        <v>26</v>
      </c>
      <c r="E193" s="508">
        <v>1</v>
      </c>
      <c r="F193" s="270">
        <v>2</v>
      </c>
      <c r="G193" s="209">
        <f t="shared" si="186"/>
        <v>0</v>
      </c>
      <c r="H193" s="210">
        <f t="shared" si="150"/>
        <v>0</v>
      </c>
      <c r="I193" s="211">
        <f t="shared" si="151"/>
        <v>0</v>
      </c>
      <c r="J193" s="210">
        <f t="shared" si="152"/>
        <v>0</v>
      </c>
      <c r="K193" s="212">
        <f t="shared" si="153"/>
        <v>0</v>
      </c>
      <c r="L193" s="213">
        <f t="shared" si="24"/>
        <v>0</v>
      </c>
      <c r="M193" s="50"/>
      <c r="N193" s="214"/>
      <c r="O193" s="214"/>
      <c r="P193" s="50"/>
      <c r="Q193" s="215"/>
      <c r="R193" s="489"/>
    </row>
    <row r="194" spans="1:18">
      <c r="A194" s="103">
        <f>A193+1</f>
        <v>174</v>
      </c>
      <c r="B194" s="255"/>
      <c r="C194" s="510" t="s">
        <v>870</v>
      </c>
      <c r="D194" s="509" t="s">
        <v>26</v>
      </c>
      <c r="E194" s="508">
        <v>1</v>
      </c>
      <c r="F194" s="270">
        <v>1</v>
      </c>
      <c r="G194" s="209">
        <f t="shared" ref="G194:G198" si="217">N194/$K$4</f>
        <v>0</v>
      </c>
      <c r="H194" s="210">
        <f t="shared" ref="H194:H198" si="218">G194*F194</f>
        <v>0</v>
      </c>
      <c r="I194" s="211">
        <f t="shared" ref="I194:I198" si="219">O194/$K$4</f>
        <v>0</v>
      </c>
      <c r="J194" s="210">
        <f t="shared" ref="J194:J198" si="220">I194*F194</f>
        <v>0</v>
      </c>
      <c r="K194" s="212">
        <f t="shared" ref="K194:K198" si="221">H194+J194</f>
        <v>0</v>
      </c>
      <c r="L194" s="213">
        <f t="shared" ref="L194:L198" si="222">K194/F194</f>
        <v>0</v>
      </c>
      <c r="M194" s="50"/>
      <c r="N194" s="214"/>
      <c r="O194" s="214"/>
      <c r="P194" s="50"/>
      <c r="Q194" s="215"/>
      <c r="R194" s="489"/>
    </row>
    <row r="195" spans="1:18">
      <c r="A195" s="103">
        <f t="shared" si="168"/>
        <v>175</v>
      </c>
      <c r="B195" s="255"/>
      <c r="C195" s="510" t="s">
        <v>870</v>
      </c>
      <c r="D195" s="509" t="s">
        <v>26</v>
      </c>
      <c r="E195" s="508">
        <v>1</v>
      </c>
      <c r="F195" s="270">
        <v>1</v>
      </c>
      <c r="G195" s="209">
        <f t="shared" si="217"/>
        <v>0</v>
      </c>
      <c r="H195" s="210">
        <f t="shared" si="218"/>
        <v>0</v>
      </c>
      <c r="I195" s="211">
        <f t="shared" si="219"/>
        <v>0</v>
      </c>
      <c r="J195" s="210">
        <f t="shared" si="220"/>
        <v>0</v>
      </c>
      <c r="K195" s="212">
        <f t="shared" si="221"/>
        <v>0</v>
      </c>
      <c r="L195" s="213">
        <f t="shared" si="222"/>
        <v>0</v>
      </c>
      <c r="M195" s="50"/>
      <c r="N195" s="214"/>
      <c r="O195" s="214"/>
      <c r="P195" s="50"/>
      <c r="Q195" s="215"/>
      <c r="R195" s="489"/>
    </row>
    <row r="196" spans="1:18">
      <c r="A196" s="103">
        <f>A195+1</f>
        <v>176</v>
      </c>
      <c r="B196" s="255"/>
      <c r="C196" s="510" t="s">
        <v>871</v>
      </c>
      <c r="D196" s="509" t="s">
        <v>26</v>
      </c>
      <c r="E196" s="508">
        <v>1</v>
      </c>
      <c r="F196" s="270">
        <v>1</v>
      </c>
      <c r="G196" s="209">
        <f t="shared" si="217"/>
        <v>0</v>
      </c>
      <c r="H196" s="210">
        <f t="shared" si="218"/>
        <v>0</v>
      </c>
      <c r="I196" s="211">
        <f t="shared" si="219"/>
        <v>0</v>
      </c>
      <c r="J196" s="210">
        <f t="shared" si="220"/>
        <v>0</v>
      </c>
      <c r="K196" s="212">
        <f t="shared" si="221"/>
        <v>0</v>
      </c>
      <c r="L196" s="213">
        <f t="shared" si="222"/>
        <v>0</v>
      </c>
      <c r="M196" s="50"/>
      <c r="N196" s="214"/>
      <c r="O196" s="214"/>
      <c r="P196" s="50"/>
      <c r="Q196" s="215"/>
      <c r="R196" s="489"/>
    </row>
    <row r="197" spans="1:18">
      <c r="A197" s="103">
        <f t="shared" si="168"/>
        <v>177</v>
      </c>
      <c r="B197" s="255"/>
      <c r="C197" s="510" t="s">
        <v>872</v>
      </c>
      <c r="D197" s="509" t="s">
        <v>26</v>
      </c>
      <c r="E197" s="508">
        <v>1</v>
      </c>
      <c r="F197" s="270">
        <v>9</v>
      </c>
      <c r="G197" s="209">
        <f t="shared" si="217"/>
        <v>0</v>
      </c>
      <c r="H197" s="210">
        <f t="shared" si="218"/>
        <v>0</v>
      </c>
      <c r="I197" s="211">
        <f t="shared" si="219"/>
        <v>0</v>
      </c>
      <c r="J197" s="210">
        <f t="shared" si="220"/>
        <v>0</v>
      </c>
      <c r="K197" s="212">
        <f t="shared" si="221"/>
        <v>0</v>
      </c>
      <c r="L197" s="213">
        <f t="shared" si="222"/>
        <v>0</v>
      </c>
      <c r="M197" s="50"/>
      <c r="N197" s="214"/>
      <c r="O197" s="214"/>
      <c r="P197" s="50"/>
      <c r="Q197" s="215"/>
      <c r="R197" s="489"/>
    </row>
    <row r="198" spans="1:18">
      <c r="A198" s="103">
        <f>A197+1</f>
        <v>178</v>
      </c>
      <c r="B198" s="255"/>
      <c r="C198" s="510" t="s">
        <v>872</v>
      </c>
      <c r="D198" s="509" t="s">
        <v>26</v>
      </c>
      <c r="E198" s="508">
        <v>1</v>
      </c>
      <c r="F198" s="270">
        <v>4</v>
      </c>
      <c r="G198" s="209">
        <f t="shared" si="217"/>
        <v>0</v>
      </c>
      <c r="H198" s="210">
        <f t="shared" si="218"/>
        <v>0</v>
      </c>
      <c r="I198" s="211">
        <f t="shared" si="219"/>
        <v>0</v>
      </c>
      <c r="J198" s="210">
        <f t="shared" si="220"/>
        <v>0</v>
      </c>
      <c r="K198" s="212">
        <f t="shared" si="221"/>
        <v>0</v>
      </c>
      <c r="L198" s="213">
        <f t="shared" si="222"/>
        <v>0</v>
      </c>
      <c r="M198" s="50"/>
      <c r="N198" s="214"/>
      <c r="O198" s="214"/>
      <c r="P198" s="50"/>
      <c r="Q198" s="215"/>
      <c r="R198" s="489"/>
    </row>
    <row r="199" spans="1:18">
      <c r="A199" s="103">
        <f>A198+1</f>
        <v>179</v>
      </c>
      <c r="B199" s="255"/>
      <c r="C199" s="510" t="s">
        <v>873</v>
      </c>
      <c r="D199" s="509" t="s">
        <v>26</v>
      </c>
      <c r="E199" s="508">
        <v>1</v>
      </c>
      <c r="F199" s="270">
        <v>43</v>
      </c>
      <c r="G199" s="209">
        <f t="shared" si="186"/>
        <v>0</v>
      </c>
      <c r="H199" s="210">
        <f t="shared" si="150"/>
        <v>0</v>
      </c>
      <c r="I199" s="211">
        <f t="shared" si="151"/>
        <v>0</v>
      </c>
      <c r="J199" s="210">
        <f t="shared" si="152"/>
        <v>0</v>
      </c>
      <c r="K199" s="212">
        <f t="shared" si="153"/>
        <v>0</v>
      </c>
      <c r="L199" s="213">
        <f t="shared" si="24"/>
        <v>0</v>
      </c>
      <c r="M199" s="50"/>
      <c r="N199" s="214"/>
      <c r="O199" s="214"/>
      <c r="P199" s="50"/>
      <c r="Q199" s="215"/>
      <c r="R199" s="489"/>
    </row>
    <row r="200" spans="1:18">
      <c r="A200" s="103">
        <f t="shared" si="168"/>
        <v>180</v>
      </c>
      <c r="B200" s="255"/>
      <c r="C200" s="510" t="s">
        <v>874</v>
      </c>
      <c r="D200" s="509" t="s">
        <v>26</v>
      </c>
      <c r="E200" s="508">
        <v>1</v>
      </c>
      <c r="F200" s="270">
        <v>25</v>
      </c>
      <c r="G200" s="209">
        <f t="shared" ref="G200:G204" si="223">N200/$K$4</f>
        <v>0</v>
      </c>
      <c r="H200" s="210">
        <f t="shared" ref="H200:H204" si="224">G200*F200</f>
        <v>0</v>
      </c>
      <c r="I200" s="211">
        <f t="shared" ref="I200:I204" si="225">O200/$K$4</f>
        <v>0</v>
      </c>
      <c r="J200" s="210">
        <f t="shared" ref="J200:J204" si="226">I200*F200</f>
        <v>0</v>
      </c>
      <c r="K200" s="212">
        <f t="shared" ref="K200:K204" si="227">H200+J200</f>
        <v>0</v>
      </c>
      <c r="L200" s="213">
        <f t="shared" ref="L200:L204" si="228">K200/F200</f>
        <v>0</v>
      </c>
      <c r="M200" s="50"/>
      <c r="N200" s="214"/>
      <c r="O200" s="214"/>
      <c r="P200" s="50"/>
      <c r="Q200" s="215"/>
      <c r="R200" s="489"/>
    </row>
    <row r="201" spans="1:18">
      <c r="A201" s="103">
        <f>A200+1</f>
        <v>181</v>
      </c>
      <c r="B201" s="255"/>
      <c r="C201" s="510" t="s">
        <v>875</v>
      </c>
      <c r="D201" s="509" t="s">
        <v>26</v>
      </c>
      <c r="E201" s="508">
        <v>1</v>
      </c>
      <c r="F201" s="270">
        <v>9</v>
      </c>
      <c r="G201" s="209">
        <f t="shared" si="223"/>
        <v>0</v>
      </c>
      <c r="H201" s="210">
        <f t="shared" si="224"/>
        <v>0</v>
      </c>
      <c r="I201" s="211">
        <f t="shared" si="225"/>
        <v>0</v>
      </c>
      <c r="J201" s="210">
        <f t="shared" si="226"/>
        <v>0</v>
      </c>
      <c r="K201" s="212">
        <f t="shared" si="227"/>
        <v>0</v>
      </c>
      <c r="L201" s="213">
        <f t="shared" si="228"/>
        <v>0</v>
      </c>
      <c r="M201" s="50"/>
      <c r="N201" s="214"/>
      <c r="O201" s="214"/>
      <c r="P201" s="50"/>
      <c r="Q201" s="215"/>
      <c r="R201" s="489"/>
    </row>
    <row r="202" spans="1:18">
      <c r="A202" s="103">
        <f>A201+1</f>
        <v>182</v>
      </c>
      <c r="B202" s="255"/>
      <c r="C202" s="510" t="s">
        <v>876</v>
      </c>
      <c r="D202" s="509" t="s">
        <v>26</v>
      </c>
      <c r="E202" s="508">
        <v>1</v>
      </c>
      <c r="F202" s="270">
        <v>4</v>
      </c>
      <c r="G202" s="209">
        <f t="shared" si="223"/>
        <v>0</v>
      </c>
      <c r="H202" s="210">
        <f t="shared" si="224"/>
        <v>0</v>
      </c>
      <c r="I202" s="211">
        <f t="shared" si="225"/>
        <v>0</v>
      </c>
      <c r="J202" s="210">
        <f t="shared" si="226"/>
        <v>0</v>
      </c>
      <c r="K202" s="212">
        <f t="shared" si="227"/>
        <v>0</v>
      </c>
      <c r="L202" s="213">
        <f t="shared" si="228"/>
        <v>0</v>
      </c>
      <c r="M202" s="50"/>
      <c r="N202" s="214"/>
      <c r="O202" s="214"/>
      <c r="P202" s="50"/>
      <c r="Q202" s="215"/>
      <c r="R202" s="489"/>
    </row>
    <row r="203" spans="1:18">
      <c r="A203" s="103">
        <f t="shared" si="168"/>
        <v>183</v>
      </c>
      <c r="B203" s="255"/>
      <c r="C203" s="510" t="s">
        <v>877</v>
      </c>
      <c r="D203" s="509" t="s">
        <v>26</v>
      </c>
      <c r="E203" s="508">
        <v>1</v>
      </c>
      <c r="F203" s="270">
        <v>2</v>
      </c>
      <c r="G203" s="209">
        <f t="shared" si="223"/>
        <v>0</v>
      </c>
      <c r="H203" s="210">
        <f t="shared" si="224"/>
        <v>0</v>
      </c>
      <c r="I203" s="211">
        <f t="shared" si="225"/>
        <v>0</v>
      </c>
      <c r="J203" s="210">
        <f t="shared" si="226"/>
        <v>0</v>
      </c>
      <c r="K203" s="212">
        <f t="shared" si="227"/>
        <v>0</v>
      </c>
      <c r="L203" s="213">
        <f t="shared" si="228"/>
        <v>0</v>
      </c>
      <c r="M203" s="50"/>
      <c r="N203" s="214"/>
      <c r="O203" s="214"/>
      <c r="P203" s="50"/>
      <c r="Q203" s="215"/>
      <c r="R203" s="489"/>
    </row>
    <row r="204" spans="1:18">
      <c r="A204" s="103">
        <f>A199+1</f>
        <v>180</v>
      </c>
      <c r="B204" s="255"/>
      <c r="C204" s="510" t="s">
        <v>878</v>
      </c>
      <c r="D204" s="509" t="s">
        <v>26</v>
      </c>
      <c r="E204" s="508">
        <v>1</v>
      </c>
      <c r="F204" s="270">
        <v>1</v>
      </c>
      <c r="G204" s="209">
        <f t="shared" si="223"/>
        <v>0</v>
      </c>
      <c r="H204" s="210">
        <f t="shared" si="224"/>
        <v>0</v>
      </c>
      <c r="I204" s="211">
        <f t="shared" si="225"/>
        <v>0</v>
      </c>
      <c r="J204" s="210">
        <f t="shared" si="226"/>
        <v>0</v>
      </c>
      <c r="K204" s="212">
        <f t="shared" si="227"/>
        <v>0</v>
      </c>
      <c r="L204" s="213">
        <f t="shared" si="228"/>
        <v>0</v>
      </c>
      <c r="M204" s="50"/>
      <c r="N204" s="214"/>
      <c r="O204" s="214"/>
      <c r="P204" s="50"/>
      <c r="Q204" s="215"/>
      <c r="R204" s="489"/>
    </row>
    <row r="205" spans="1:18">
      <c r="A205" s="103">
        <f>A204+1</f>
        <v>181</v>
      </c>
      <c r="B205" s="255"/>
      <c r="C205" s="510" t="s">
        <v>879</v>
      </c>
      <c r="D205" s="509" t="s">
        <v>26</v>
      </c>
      <c r="E205" s="508">
        <v>1</v>
      </c>
      <c r="F205" s="270">
        <v>2</v>
      </c>
      <c r="G205" s="209">
        <f t="shared" si="186"/>
        <v>0</v>
      </c>
      <c r="H205" s="210">
        <f t="shared" si="150"/>
        <v>0</v>
      </c>
      <c r="I205" s="211">
        <f t="shared" si="151"/>
        <v>0</v>
      </c>
      <c r="J205" s="210">
        <f t="shared" si="152"/>
        <v>0</v>
      </c>
      <c r="K205" s="212">
        <f t="shared" si="153"/>
        <v>0</v>
      </c>
      <c r="L205" s="213">
        <f t="shared" si="24"/>
        <v>0</v>
      </c>
      <c r="M205" s="50"/>
      <c r="N205" s="214"/>
      <c r="O205" s="214"/>
      <c r="P205" s="50"/>
      <c r="Q205" s="215"/>
      <c r="R205" s="489"/>
    </row>
    <row r="206" spans="1:18">
      <c r="A206" s="103">
        <f>A205+1</f>
        <v>182</v>
      </c>
      <c r="B206" s="255"/>
      <c r="C206" s="510" t="s">
        <v>880</v>
      </c>
      <c r="D206" s="509" t="s">
        <v>26</v>
      </c>
      <c r="E206" s="508">
        <v>1</v>
      </c>
      <c r="F206" s="270">
        <v>3</v>
      </c>
      <c r="G206" s="209">
        <f t="shared" si="186"/>
        <v>0</v>
      </c>
      <c r="H206" s="210">
        <f t="shared" si="150"/>
        <v>0</v>
      </c>
      <c r="I206" s="211">
        <f t="shared" si="151"/>
        <v>0</v>
      </c>
      <c r="J206" s="210">
        <f t="shared" si="152"/>
        <v>0</v>
      </c>
      <c r="K206" s="212">
        <f t="shared" si="153"/>
        <v>0</v>
      </c>
      <c r="L206" s="213">
        <f t="shared" si="24"/>
        <v>0</v>
      </c>
      <c r="M206" s="50"/>
      <c r="N206" s="214"/>
      <c r="O206" s="214"/>
      <c r="P206" s="50"/>
      <c r="Q206" s="215"/>
      <c r="R206" s="489"/>
    </row>
    <row r="207" spans="1:18">
      <c r="A207" s="103">
        <f t="shared" si="168"/>
        <v>183</v>
      </c>
      <c r="B207" s="255"/>
      <c r="C207" s="510" t="s">
        <v>881</v>
      </c>
      <c r="D207" s="509" t="s">
        <v>26</v>
      </c>
      <c r="E207" s="508">
        <v>1</v>
      </c>
      <c r="F207" s="270">
        <v>5</v>
      </c>
      <c r="G207" s="209">
        <f t="shared" si="186"/>
        <v>0</v>
      </c>
      <c r="H207" s="210">
        <f t="shared" si="150"/>
        <v>0</v>
      </c>
      <c r="I207" s="211">
        <f t="shared" si="151"/>
        <v>0</v>
      </c>
      <c r="J207" s="210">
        <f t="shared" si="152"/>
        <v>0</v>
      </c>
      <c r="K207" s="212">
        <f t="shared" si="153"/>
        <v>0</v>
      </c>
      <c r="L207" s="213">
        <f t="shared" si="24"/>
        <v>0</v>
      </c>
      <c r="M207" s="50"/>
      <c r="N207" s="214"/>
      <c r="O207" s="214"/>
      <c r="P207" s="50"/>
      <c r="Q207" s="215"/>
      <c r="R207" s="489"/>
    </row>
    <row r="208" spans="1:18">
      <c r="A208" s="103">
        <f>A207+1</f>
        <v>184</v>
      </c>
      <c r="B208" s="255"/>
      <c r="C208" s="510" t="s">
        <v>881</v>
      </c>
      <c r="D208" s="509" t="s">
        <v>26</v>
      </c>
      <c r="E208" s="508">
        <v>1</v>
      </c>
      <c r="F208" s="270">
        <v>2</v>
      </c>
      <c r="G208" s="209">
        <f t="shared" si="186"/>
        <v>0</v>
      </c>
      <c r="H208" s="210">
        <f t="shared" si="150"/>
        <v>0</v>
      </c>
      <c r="I208" s="211">
        <f t="shared" si="151"/>
        <v>0</v>
      </c>
      <c r="J208" s="210">
        <f t="shared" si="152"/>
        <v>0</v>
      </c>
      <c r="K208" s="212">
        <f t="shared" si="153"/>
        <v>0</v>
      </c>
      <c r="L208" s="213">
        <f t="shared" si="24"/>
        <v>0</v>
      </c>
      <c r="M208" s="50"/>
      <c r="N208" s="214"/>
      <c r="O208" s="214"/>
      <c r="P208" s="50"/>
      <c r="Q208" s="215"/>
      <c r="R208" s="489"/>
    </row>
    <row r="209" spans="1:18">
      <c r="A209" s="103">
        <f t="shared" si="168"/>
        <v>185</v>
      </c>
      <c r="B209" s="255"/>
      <c r="C209" s="510" t="s">
        <v>882</v>
      </c>
      <c r="D209" s="509" t="s">
        <v>26</v>
      </c>
      <c r="E209" s="508">
        <v>1</v>
      </c>
      <c r="F209" s="270">
        <v>1</v>
      </c>
      <c r="G209" s="209">
        <f t="shared" si="186"/>
        <v>0</v>
      </c>
      <c r="H209" s="210">
        <f t="shared" si="150"/>
        <v>0</v>
      </c>
      <c r="I209" s="211">
        <f t="shared" si="151"/>
        <v>0</v>
      </c>
      <c r="J209" s="210">
        <f t="shared" si="152"/>
        <v>0</v>
      </c>
      <c r="K209" s="212">
        <f t="shared" si="153"/>
        <v>0</v>
      </c>
      <c r="L209" s="213">
        <f t="shared" si="24"/>
        <v>0</v>
      </c>
      <c r="M209" s="50"/>
      <c r="N209" s="214"/>
      <c r="O209" s="214"/>
      <c r="P209" s="50"/>
      <c r="Q209" s="215"/>
      <c r="R209" s="489"/>
    </row>
    <row r="210" spans="1:18">
      <c r="A210" s="103">
        <f>A209+1</f>
        <v>186</v>
      </c>
      <c r="B210" s="255"/>
      <c r="C210" s="510" t="s">
        <v>882</v>
      </c>
      <c r="D210" s="509" t="s">
        <v>26</v>
      </c>
      <c r="E210" s="508">
        <v>1</v>
      </c>
      <c r="F210" s="270">
        <v>8</v>
      </c>
      <c r="G210" s="209">
        <f t="shared" si="186"/>
        <v>0</v>
      </c>
      <c r="H210" s="210">
        <f t="shared" si="150"/>
        <v>0</v>
      </c>
      <c r="I210" s="211">
        <f t="shared" si="151"/>
        <v>0</v>
      </c>
      <c r="J210" s="210">
        <f t="shared" si="152"/>
        <v>0</v>
      </c>
      <c r="K210" s="212">
        <f t="shared" si="153"/>
        <v>0</v>
      </c>
      <c r="L210" s="213">
        <f t="shared" si="24"/>
        <v>0</v>
      </c>
      <c r="M210" s="50"/>
      <c r="N210" s="214"/>
      <c r="O210" s="214"/>
      <c r="P210" s="50"/>
      <c r="Q210" s="215"/>
      <c r="R210" s="489"/>
    </row>
    <row r="211" spans="1:18">
      <c r="A211" s="103">
        <f>A210+1</f>
        <v>187</v>
      </c>
      <c r="B211" s="255"/>
      <c r="C211" s="510" t="s">
        <v>883</v>
      </c>
      <c r="D211" s="509" t="s">
        <v>26</v>
      </c>
      <c r="E211" s="508">
        <v>1</v>
      </c>
      <c r="F211" s="270">
        <v>3</v>
      </c>
      <c r="G211" s="209">
        <f t="shared" si="186"/>
        <v>0</v>
      </c>
      <c r="H211" s="210">
        <f t="shared" si="150"/>
        <v>0</v>
      </c>
      <c r="I211" s="211">
        <f t="shared" si="151"/>
        <v>0</v>
      </c>
      <c r="J211" s="210">
        <f t="shared" si="152"/>
        <v>0</v>
      </c>
      <c r="K211" s="212">
        <f t="shared" si="153"/>
        <v>0</v>
      </c>
      <c r="L211" s="213">
        <f t="shared" si="24"/>
        <v>0</v>
      </c>
      <c r="M211" s="50"/>
      <c r="N211" s="214"/>
      <c r="O211" s="214"/>
      <c r="P211" s="50"/>
      <c r="Q211" s="215"/>
      <c r="R211" s="489"/>
    </row>
    <row r="212" spans="1:18">
      <c r="A212" s="103">
        <f t="shared" si="168"/>
        <v>188</v>
      </c>
      <c r="B212" s="255"/>
      <c r="C212" s="510" t="s">
        <v>884</v>
      </c>
      <c r="D212" s="509" t="s">
        <v>26</v>
      </c>
      <c r="E212" s="508">
        <v>1</v>
      </c>
      <c r="F212" s="270">
        <v>42</v>
      </c>
      <c r="G212" s="209">
        <f t="shared" si="186"/>
        <v>0</v>
      </c>
      <c r="H212" s="210">
        <f t="shared" si="150"/>
        <v>0</v>
      </c>
      <c r="I212" s="211">
        <f t="shared" si="151"/>
        <v>0</v>
      </c>
      <c r="J212" s="210">
        <f t="shared" si="152"/>
        <v>0</v>
      </c>
      <c r="K212" s="212">
        <f t="shared" si="153"/>
        <v>0</v>
      </c>
      <c r="L212" s="213">
        <f t="shared" si="24"/>
        <v>0</v>
      </c>
      <c r="M212" s="50"/>
      <c r="N212" s="214"/>
      <c r="O212" s="214"/>
      <c r="P212" s="50"/>
      <c r="Q212" s="215"/>
      <c r="R212" s="489"/>
    </row>
    <row r="213" spans="1:18">
      <c r="A213" s="103">
        <f t="shared" si="168"/>
        <v>189</v>
      </c>
      <c r="B213" s="255"/>
      <c r="C213" s="510" t="s">
        <v>885</v>
      </c>
      <c r="D213" s="509" t="s">
        <v>26</v>
      </c>
      <c r="E213" s="508">
        <v>1</v>
      </c>
      <c r="F213" s="270">
        <v>14</v>
      </c>
      <c r="G213" s="209">
        <f t="shared" si="186"/>
        <v>0</v>
      </c>
      <c r="H213" s="210">
        <f t="shared" si="150"/>
        <v>0</v>
      </c>
      <c r="I213" s="211">
        <f t="shared" si="151"/>
        <v>0</v>
      </c>
      <c r="J213" s="210">
        <f t="shared" si="152"/>
        <v>0</v>
      </c>
      <c r="K213" s="212">
        <f t="shared" si="153"/>
        <v>0</v>
      </c>
      <c r="L213" s="213">
        <f t="shared" si="24"/>
        <v>0</v>
      </c>
      <c r="M213" s="50"/>
      <c r="N213" s="214"/>
      <c r="O213" s="214"/>
      <c r="P213" s="50"/>
      <c r="Q213" s="215"/>
      <c r="R213" s="489"/>
    </row>
    <row r="214" spans="1:18">
      <c r="A214" s="103">
        <f>A213+1</f>
        <v>190</v>
      </c>
      <c r="B214" s="255"/>
      <c r="C214" s="510" t="s">
        <v>886</v>
      </c>
      <c r="D214" s="509" t="s">
        <v>26</v>
      </c>
      <c r="E214" s="508">
        <v>1</v>
      </c>
      <c r="F214" s="270">
        <v>2</v>
      </c>
      <c r="G214" s="209">
        <f t="shared" si="186"/>
        <v>0</v>
      </c>
      <c r="H214" s="210">
        <f t="shared" si="150"/>
        <v>0</v>
      </c>
      <c r="I214" s="211">
        <f t="shared" si="151"/>
        <v>0</v>
      </c>
      <c r="J214" s="210">
        <f t="shared" si="152"/>
        <v>0</v>
      </c>
      <c r="K214" s="212">
        <f t="shared" si="153"/>
        <v>0</v>
      </c>
      <c r="L214" s="213">
        <f t="shared" si="24"/>
        <v>0</v>
      </c>
      <c r="M214" s="50"/>
      <c r="N214" s="214"/>
      <c r="O214" s="214"/>
      <c r="P214" s="50"/>
      <c r="Q214" s="215"/>
      <c r="R214" s="489"/>
    </row>
    <row r="215" spans="1:18">
      <c r="A215" s="103">
        <f>A214+1</f>
        <v>191</v>
      </c>
      <c r="B215" s="255"/>
      <c r="C215" s="510" t="s">
        <v>887</v>
      </c>
      <c r="D215" s="509" t="s">
        <v>26</v>
      </c>
      <c r="E215" s="508">
        <v>1</v>
      </c>
      <c r="F215" s="270">
        <v>6</v>
      </c>
      <c r="G215" s="209">
        <f t="shared" si="186"/>
        <v>0</v>
      </c>
      <c r="H215" s="210">
        <f t="shared" si="150"/>
        <v>0</v>
      </c>
      <c r="I215" s="211">
        <f t="shared" si="151"/>
        <v>0</v>
      </c>
      <c r="J215" s="210">
        <f t="shared" si="152"/>
        <v>0</v>
      </c>
      <c r="K215" s="212">
        <f t="shared" si="153"/>
        <v>0</v>
      </c>
      <c r="L215" s="213">
        <f t="shared" si="24"/>
        <v>0</v>
      </c>
      <c r="M215" s="50"/>
      <c r="N215" s="214"/>
      <c r="O215" s="214"/>
      <c r="P215" s="50"/>
      <c r="Q215" s="215"/>
      <c r="R215" s="489"/>
    </row>
    <row r="216" spans="1:18">
      <c r="A216" s="103">
        <f t="shared" si="168"/>
        <v>192</v>
      </c>
      <c r="B216" s="255"/>
      <c r="C216" s="510" t="s">
        <v>888</v>
      </c>
      <c r="D216" s="509" t="s">
        <v>26</v>
      </c>
      <c r="E216" s="508">
        <v>1</v>
      </c>
      <c r="F216" s="270">
        <v>1</v>
      </c>
      <c r="G216" s="209">
        <f t="shared" si="186"/>
        <v>0</v>
      </c>
      <c r="H216" s="210">
        <f t="shared" si="150"/>
        <v>0</v>
      </c>
      <c r="I216" s="211">
        <f t="shared" si="151"/>
        <v>0</v>
      </c>
      <c r="J216" s="210">
        <f t="shared" si="152"/>
        <v>0</v>
      </c>
      <c r="K216" s="212">
        <f t="shared" si="153"/>
        <v>0</v>
      </c>
      <c r="L216" s="213">
        <f t="shared" si="24"/>
        <v>0</v>
      </c>
      <c r="M216" s="50"/>
      <c r="N216" s="214"/>
      <c r="O216" s="214"/>
      <c r="P216" s="50"/>
      <c r="Q216" s="215"/>
      <c r="R216" s="489"/>
    </row>
    <row r="217" spans="1:18">
      <c r="A217" s="103">
        <f>A216+1</f>
        <v>193</v>
      </c>
      <c r="B217" s="255"/>
      <c r="C217" s="510" t="s">
        <v>889</v>
      </c>
      <c r="D217" s="509" t="s">
        <v>26</v>
      </c>
      <c r="E217" s="508">
        <v>1</v>
      </c>
      <c r="F217" s="270">
        <v>1</v>
      </c>
      <c r="G217" s="209">
        <f t="shared" si="186"/>
        <v>0</v>
      </c>
      <c r="H217" s="210">
        <f t="shared" si="150"/>
        <v>0</v>
      </c>
      <c r="I217" s="211">
        <f t="shared" si="151"/>
        <v>0</v>
      </c>
      <c r="J217" s="210">
        <f t="shared" si="152"/>
        <v>0</v>
      </c>
      <c r="K217" s="212">
        <f t="shared" si="153"/>
        <v>0</v>
      </c>
      <c r="L217" s="213">
        <f t="shared" si="24"/>
        <v>0</v>
      </c>
      <c r="M217" s="50"/>
      <c r="N217" s="214"/>
      <c r="O217" s="214"/>
      <c r="P217" s="50"/>
      <c r="Q217" s="215"/>
      <c r="R217" s="489"/>
    </row>
    <row r="218" spans="1:18">
      <c r="A218" s="103">
        <f>A217+1</f>
        <v>194</v>
      </c>
      <c r="B218" s="255"/>
      <c r="C218" s="510" t="s">
        <v>890</v>
      </c>
      <c r="D218" s="509" t="s">
        <v>26</v>
      </c>
      <c r="E218" s="508">
        <v>1</v>
      </c>
      <c r="F218" s="270">
        <v>1</v>
      </c>
      <c r="G218" s="209">
        <f t="shared" ref="G218:G226" si="229">N218/$K$4</f>
        <v>0</v>
      </c>
      <c r="H218" s="210">
        <f t="shared" ref="H218:H226" si="230">G218*F218</f>
        <v>0</v>
      </c>
      <c r="I218" s="211">
        <f t="shared" ref="I218:I226" si="231">O218/$K$4</f>
        <v>0</v>
      </c>
      <c r="J218" s="210">
        <f t="shared" ref="J218:J226" si="232">I218*F218</f>
        <v>0</v>
      </c>
      <c r="K218" s="212">
        <f t="shared" ref="K218:K226" si="233">H218+J218</f>
        <v>0</v>
      </c>
      <c r="L218" s="213">
        <f t="shared" ref="L218:L226" si="234">K218/F218</f>
        <v>0</v>
      </c>
      <c r="M218" s="50"/>
      <c r="N218" s="214"/>
      <c r="O218" s="214"/>
      <c r="P218" s="50"/>
      <c r="Q218" s="215"/>
      <c r="R218" s="489"/>
    </row>
    <row r="219" spans="1:18">
      <c r="A219" s="103">
        <f t="shared" si="168"/>
        <v>195</v>
      </c>
      <c r="B219" s="255"/>
      <c r="C219" s="510" t="s">
        <v>891</v>
      </c>
      <c r="D219" s="509" t="s">
        <v>26</v>
      </c>
      <c r="E219" s="508">
        <v>1</v>
      </c>
      <c r="F219" s="270">
        <v>1</v>
      </c>
      <c r="G219" s="209">
        <f t="shared" si="229"/>
        <v>0</v>
      </c>
      <c r="H219" s="210">
        <f t="shared" si="230"/>
        <v>0</v>
      </c>
      <c r="I219" s="211">
        <f t="shared" si="231"/>
        <v>0</v>
      </c>
      <c r="J219" s="210">
        <f t="shared" si="232"/>
        <v>0</v>
      </c>
      <c r="K219" s="212">
        <f t="shared" si="233"/>
        <v>0</v>
      </c>
      <c r="L219" s="213">
        <f t="shared" si="234"/>
        <v>0</v>
      </c>
      <c r="M219" s="50"/>
      <c r="N219" s="214"/>
      <c r="O219" s="214"/>
      <c r="P219" s="50"/>
      <c r="Q219" s="215"/>
      <c r="R219" s="489"/>
    </row>
    <row r="220" spans="1:18">
      <c r="A220" s="103">
        <f>A219+1</f>
        <v>196</v>
      </c>
      <c r="B220" s="255"/>
      <c r="C220" s="510" t="s">
        <v>892</v>
      </c>
      <c r="D220" s="509" t="s">
        <v>26</v>
      </c>
      <c r="E220" s="508">
        <v>1</v>
      </c>
      <c r="F220" s="270">
        <v>5</v>
      </c>
      <c r="G220" s="209">
        <f t="shared" si="229"/>
        <v>0</v>
      </c>
      <c r="H220" s="210">
        <f t="shared" si="230"/>
        <v>0</v>
      </c>
      <c r="I220" s="211">
        <f t="shared" si="231"/>
        <v>0</v>
      </c>
      <c r="J220" s="210">
        <f t="shared" si="232"/>
        <v>0</v>
      </c>
      <c r="K220" s="212">
        <f t="shared" si="233"/>
        <v>0</v>
      </c>
      <c r="L220" s="213">
        <f t="shared" si="234"/>
        <v>0</v>
      </c>
      <c r="M220" s="50"/>
      <c r="N220" s="214"/>
      <c r="O220" s="214"/>
      <c r="P220" s="50"/>
      <c r="Q220" s="215"/>
      <c r="R220" s="489"/>
    </row>
    <row r="221" spans="1:18">
      <c r="A221" s="103">
        <f>A220+1</f>
        <v>197</v>
      </c>
      <c r="B221" s="255"/>
      <c r="C221" s="510" t="s">
        <v>893</v>
      </c>
      <c r="D221" s="509" t="s">
        <v>26</v>
      </c>
      <c r="E221" s="508">
        <v>1</v>
      </c>
      <c r="F221" s="270">
        <v>1</v>
      </c>
      <c r="G221" s="209">
        <f t="shared" si="229"/>
        <v>0</v>
      </c>
      <c r="H221" s="210">
        <f t="shared" si="230"/>
        <v>0</v>
      </c>
      <c r="I221" s="211">
        <f t="shared" si="231"/>
        <v>0</v>
      </c>
      <c r="J221" s="210">
        <f t="shared" si="232"/>
        <v>0</v>
      </c>
      <c r="K221" s="212">
        <f t="shared" si="233"/>
        <v>0</v>
      </c>
      <c r="L221" s="213">
        <f t="shared" si="234"/>
        <v>0</v>
      </c>
      <c r="M221" s="50"/>
      <c r="N221" s="214"/>
      <c r="O221" s="214"/>
      <c r="P221" s="50"/>
      <c r="Q221" s="215"/>
      <c r="R221" s="489"/>
    </row>
    <row r="222" spans="1:18">
      <c r="A222" s="103">
        <f t="shared" si="168"/>
        <v>198</v>
      </c>
      <c r="B222" s="255"/>
      <c r="C222" s="510" t="s">
        <v>894</v>
      </c>
      <c r="D222" s="509" t="s">
        <v>26</v>
      </c>
      <c r="E222" s="508">
        <v>1</v>
      </c>
      <c r="F222" s="270">
        <v>30</v>
      </c>
      <c r="G222" s="209">
        <f t="shared" si="229"/>
        <v>0</v>
      </c>
      <c r="H222" s="210">
        <f t="shared" si="230"/>
        <v>0</v>
      </c>
      <c r="I222" s="211">
        <f t="shared" si="231"/>
        <v>0</v>
      </c>
      <c r="J222" s="210">
        <f t="shared" si="232"/>
        <v>0</v>
      </c>
      <c r="K222" s="212">
        <f t="shared" si="233"/>
        <v>0</v>
      </c>
      <c r="L222" s="213">
        <f t="shared" si="234"/>
        <v>0</v>
      </c>
      <c r="M222" s="50"/>
      <c r="N222" s="214"/>
      <c r="O222" s="214"/>
      <c r="P222" s="50"/>
      <c r="Q222" s="215"/>
      <c r="R222" s="489"/>
    </row>
    <row r="223" spans="1:18">
      <c r="A223" s="103">
        <f t="shared" si="168"/>
        <v>199</v>
      </c>
      <c r="B223" s="255"/>
      <c r="C223" s="510" t="s">
        <v>895</v>
      </c>
      <c r="D223" s="509" t="s">
        <v>26</v>
      </c>
      <c r="E223" s="508">
        <v>1</v>
      </c>
      <c r="F223" s="270">
        <v>14</v>
      </c>
      <c r="G223" s="209">
        <f t="shared" si="229"/>
        <v>0</v>
      </c>
      <c r="H223" s="210">
        <f t="shared" si="230"/>
        <v>0</v>
      </c>
      <c r="I223" s="211">
        <f t="shared" si="231"/>
        <v>0</v>
      </c>
      <c r="J223" s="210">
        <f t="shared" si="232"/>
        <v>0</v>
      </c>
      <c r="K223" s="212">
        <f t="shared" si="233"/>
        <v>0</v>
      </c>
      <c r="L223" s="213">
        <f t="shared" si="234"/>
        <v>0</v>
      </c>
      <c r="M223" s="50"/>
      <c r="N223" s="214"/>
      <c r="O223" s="214"/>
      <c r="P223" s="50"/>
      <c r="Q223" s="215"/>
      <c r="R223" s="489"/>
    </row>
    <row r="224" spans="1:18">
      <c r="A224" s="103">
        <f>A223+1</f>
        <v>200</v>
      </c>
      <c r="B224" s="255"/>
      <c r="C224" s="510" t="s">
        <v>898</v>
      </c>
      <c r="D224" s="509" t="s">
        <v>26</v>
      </c>
      <c r="E224" s="508">
        <v>1</v>
      </c>
      <c r="F224" s="270">
        <v>4</v>
      </c>
      <c r="G224" s="209">
        <f t="shared" si="229"/>
        <v>0</v>
      </c>
      <c r="H224" s="210">
        <f t="shared" si="230"/>
        <v>0</v>
      </c>
      <c r="I224" s="211">
        <f t="shared" si="231"/>
        <v>0</v>
      </c>
      <c r="J224" s="210">
        <f t="shared" si="232"/>
        <v>0</v>
      </c>
      <c r="K224" s="212">
        <f t="shared" si="233"/>
        <v>0</v>
      </c>
      <c r="L224" s="213">
        <f t="shared" si="234"/>
        <v>0</v>
      </c>
      <c r="M224" s="50"/>
      <c r="N224" s="214"/>
      <c r="O224" s="214"/>
      <c r="P224" s="50"/>
      <c r="Q224" s="215"/>
      <c r="R224" s="489"/>
    </row>
    <row r="225" spans="1:18">
      <c r="A225" s="103">
        <f t="shared" si="168"/>
        <v>201</v>
      </c>
      <c r="B225" s="255"/>
      <c r="C225" s="510" t="s">
        <v>896</v>
      </c>
      <c r="D225" s="509" t="s">
        <v>26</v>
      </c>
      <c r="E225" s="508">
        <v>1</v>
      </c>
      <c r="F225" s="270">
        <v>3</v>
      </c>
      <c r="G225" s="209">
        <f t="shared" si="229"/>
        <v>0</v>
      </c>
      <c r="H225" s="210">
        <f t="shared" si="230"/>
        <v>0</v>
      </c>
      <c r="I225" s="211">
        <f t="shared" si="231"/>
        <v>0</v>
      </c>
      <c r="J225" s="210">
        <f t="shared" si="232"/>
        <v>0</v>
      </c>
      <c r="K225" s="212">
        <f t="shared" si="233"/>
        <v>0</v>
      </c>
      <c r="L225" s="213">
        <f t="shared" si="234"/>
        <v>0</v>
      </c>
      <c r="M225" s="50"/>
      <c r="N225" s="214"/>
      <c r="O225" s="214"/>
      <c r="P225" s="50"/>
      <c r="Q225" s="215"/>
      <c r="R225" s="489"/>
    </row>
    <row r="226" spans="1:18">
      <c r="A226" s="103">
        <f>A225+1</f>
        <v>202</v>
      </c>
      <c r="B226" s="255"/>
      <c r="C226" s="510" t="s">
        <v>897</v>
      </c>
      <c r="D226" s="509" t="s">
        <v>26</v>
      </c>
      <c r="E226" s="508">
        <v>1</v>
      </c>
      <c r="F226" s="270">
        <v>2</v>
      </c>
      <c r="G226" s="209">
        <f t="shared" si="229"/>
        <v>0</v>
      </c>
      <c r="H226" s="210">
        <f t="shared" si="230"/>
        <v>0</v>
      </c>
      <c r="I226" s="211">
        <f t="shared" si="231"/>
        <v>0</v>
      </c>
      <c r="J226" s="210">
        <f t="shared" si="232"/>
        <v>0</v>
      </c>
      <c r="K226" s="212">
        <f t="shared" si="233"/>
        <v>0</v>
      </c>
      <c r="L226" s="213">
        <f t="shared" si="234"/>
        <v>0</v>
      </c>
      <c r="M226" s="50"/>
      <c r="N226" s="214"/>
      <c r="O226" s="214"/>
      <c r="P226" s="50"/>
      <c r="Q226" s="215"/>
      <c r="R226" s="489"/>
    </row>
    <row r="227" spans="1:18">
      <c r="A227" s="103">
        <f t="shared" si="168"/>
        <v>203</v>
      </c>
      <c r="B227" s="255"/>
      <c r="C227" s="510" t="s">
        <v>899</v>
      </c>
      <c r="D227" s="509" t="s">
        <v>26</v>
      </c>
      <c r="E227" s="508">
        <v>1</v>
      </c>
      <c r="F227" s="270">
        <v>1</v>
      </c>
      <c r="G227" s="209">
        <f t="shared" ref="G227:G228" si="235">N227/$K$4</f>
        <v>0</v>
      </c>
      <c r="H227" s="210">
        <f t="shared" ref="H227:H228" si="236">G227*F227</f>
        <v>0</v>
      </c>
      <c r="I227" s="211">
        <f t="shared" ref="I227:I228" si="237">O227/$K$4</f>
        <v>0</v>
      </c>
      <c r="J227" s="210">
        <f t="shared" ref="J227:J228" si="238">I227*F227</f>
        <v>0</v>
      </c>
      <c r="K227" s="212">
        <f t="shared" ref="K227:K228" si="239">H227+J227</f>
        <v>0</v>
      </c>
      <c r="L227" s="213">
        <f t="shared" ref="L227:L228" si="240">K227/F227</f>
        <v>0</v>
      </c>
      <c r="M227" s="50"/>
      <c r="N227" s="214"/>
      <c r="O227" s="214"/>
      <c r="P227" s="50"/>
      <c r="Q227" s="215"/>
      <c r="R227" s="489"/>
    </row>
    <row r="228" spans="1:18">
      <c r="A228" s="103">
        <f>A227+1</f>
        <v>204</v>
      </c>
      <c r="B228" s="255"/>
      <c r="C228" s="510" t="s">
        <v>900</v>
      </c>
      <c r="D228" s="509" t="s">
        <v>26</v>
      </c>
      <c r="E228" s="508">
        <v>1</v>
      </c>
      <c r="F228" s="270">
        <v>2</v>
      </c>
      <c r="G228" s="209">
        <f t="shared" si="235"/>
        <v>0</v>
      </c>
      <c r="H228" s="210">
        <f t="shared" si="236"/>
        <v>0</v>
      </c>
      <c r="I228" s="211">
        <f t="shared" si="237"/>
        <v>0</v>
      </c>
      <c r="J228" s="210">
        <f t="shared" si="238"/>
        <v>0</v>
      </c>
      <c r="K228" s="212">
        <f t="shared" si="239"/>
        <v>0</v>
      </c>
      <c r="L228" s="213">
        <f t="shared" si="240"/>
        <v>0</v>
      </c>
      <c r="M228" s="50"/>
      <c r="N228" s="214"/>
      <c r="O228" s="214"/>
      <c r="P228" s="50"/>
      <c r="Q228" s="215"/>
      <c r="R228" s="489"/>
    </row>
    <row r="229" spans="1:18">
      <c r="A229" s="103">
        <f>A212+1</f>
        <v>189</v>
      </c>
      <c r="B229" s="255"/>
      <c r="C229" s="510" t="s">
        <v>901</v>
      </c>
      <c r="D229" s="509" t="s">
        <v>26</v>
      </c>
      <c r="E229" s="508">
        <v>1</v>
      </c>
      <c r="F229" s="270">
        <v>2</v>
      </c>
      <c r="G229" s="209">
        <f t="shared" si="186"/>
        <v>0</v>
      </c>
      <c r="H229" s="210">
        <f t="shared" si="150"/>
        <v>0</v>
      </c>
      <c r="I229" s="211">
        <f t="shared" si="151"/>
        <v>0</v>
      </c>
      <c r="J229" s="210">
        <f t="shared" si="152"/>
        <v>0</v>
      </c>
      <c r="K229" s="212">
        <f t="shared" si="153"/>
        <v>0</v>
      </c>
      <c r="L229" s="213">
        <f t="shared" si="24"/>
        <v>0</v>
      </c>
      <c r="M229" s="50"/>
      <c r="N229" s="214"/>
      <c r="O229" s="214"/>
      <c r="P229" s="50"/>
      <c r="Q229" s="215"/>
      <c r="R229" s="489"/>
    </row>
    <row r="230" spans="1:18">
      <c r="A230" s="103">
        <f>A229+1</f>
        <v>190</v>
      </c>
      <c r="B230" s="255"/>
      <c r="C230" s="510" t="s">
        <v>902</v>
      </c>
      <c r="D230" s="509" t="s">
        <v>26</v>
      </c>
      <c r="E230" s="508">
        <v>1</v>
      </c>
      <c r="F230" s="270">
        <v>2</v>
      </c>
      <c r="G230" s="209">
        <f t="shared" si="186"/>
        <v>0</v>
      </c>
      <c r="H230" s="210">
        <f t="shared" si="150"/>
        <v>0</v>
      </c>
      <c r="I230" s="211">
        <f t="shared" si="151"/>
        <v>0</v>
      </c>
      <c r="J230" s="210">
        <f t="shared" si="152"/>
        <v>0</v>
      </c>
      <c r="K230" s="212">
        <f t="shared" si="153"/>
        <v>0</v>
      </c>
      <c r="L230" s="213">
        <f t="shared" si="24"/>
        <v>0</v>
      </c>
      <c r="M230" s="50"/>
      <c r="N230" s="214"/>
      <c r="O230" s="214"/>
      <c r="P230" s="50"/>
      <c r="Q230" s="215"/>
      <c r="R230" s="489"/>
    </row>
    <row r="231" spans="1:18">
      <c r="A231" s="103">
        <f t="shared" si="168"/>
        <v>191</v>
      </c>
      <c r="B231" s="255"/>
      <c r="C231" s="510" t="s">
        <v>903</v>
      </c>
      <c r="D231" s="509" t="s">
        <v>26</v>
      </c>
      <c r="E231" s="508">
        <v>1</v>
      </c>
      <c r="F231" s="270">
        <v>6</v>
      </c>
      <c r="G231" s="209">
        <f t="shared" si="186"/>
        <v>0</v>
      </c>
      <c r="H231" s="210">
        <f t="shared" si="150"/>
        <v>0</v>
      </c>
      <c r="I231" s="211">
        <f t="shared" si="151"/>
        <v>0</v>
      </c>
      <c r="J231" s="210">
        <f t="shared" si="152"/>
        <v>0</v>
      </c>
      <c r="K231" s="212">
        <f t="shared" si="153"/>
        <v>0</v>
      </c>
      <c r="L231" s="213">
        <f t="shared" si="24"/>
        <v>0</v>
      </c>
      <c r="M231" s="50"/>
      <c r="N231" s="214"/>
      <c r="O231" s="214"/>
      <c r="P231" s="50"/>
      <c r="Q231" s="215"/>
      <c r="R231" s="489"/>
    </row>
    <row r="232" spans="1:18">
      <c r="A232" s="103">
        <f>A231+1</f>
        <v>192</v>
      </c>
      <c r="B232" s="255"/>
      <c r="C232" s="510" t="s">
        <v>904</v>
      </c>
      <c r="D232" s="509" t="s">
        <v>26</v>
      </c>
      <c r="E232" s="508">
        <v>1</v>
      </c>
      <c r="F232" s="270">
        <v>3</v>
      </c>
      <c r="G232" s="209">
        <f t="shared" si="186"/>
        <v>0</v>
      </c>
      <c r="H232" s="210">
        <f t="shared" si="150"/>
        <v>0</v>
      </c>
      <c r="I232" s="211">
        <f t="shared" si="151"/>
        <v>0</v>
      </c>
      <c r="J232" s="210">
        <f t="shared" si="152"/>
        <v>0</v>
      </c>
      <c r="K232" s="212">
        <f t="shared" si="153"/>
        <v>0</v>
      </c>
      <c r="L232" s="213">
        <f t="shared" si="24"/>
        <v>0</v>
      </c>
      <c r="M232" s="50"/>
      <c r="N232" s="214"/>
      <c r="O232" s="214"/>
      <c r="P232" s="50"/>
      <c r="Q232" s="215"/>
      <c r="R232" s="489"/>
    </row>
    <row r="233" spans="1:18">
      <c r="A233" s="103">
        <f t="shared" si="168"/>
        <v>193</v>
      </c>
      <c r="B233" s="255"/>
      <c r="C233" s="510" t="s">
        <v>910</v>
      </c>
      <c r="D233" s="509" t="s">
        <v>26</v>
      </c>
      <c r="E233" s="508">
        <v>1</v>
      </c>
      <c r="F233" s="270">
        <v>38</v>
      </c>
      <c r="G233" s="209">
        <f t="shared" si="186"/>
        <v>0</v>
      </c>
      <c r="H233" s="210">
        <f t="shared" si="150"/>
        <v>0</v>
      </c>
      <c r="I233" s="211">
        <f t="shared" si="151"/>
        <v>0</v>
      </c>
      <c r="J233" s="210">
        <f t="shared" si="152"/>
        <v>0</v>
      </c>
      <c r="K233" s="212">
        <f t="shared" si="153"/>
        <v>0</v>
      </c>
      <c r="L233" s="213">
        <f t="shared" si="24"/>
        <v>0</v>
      </c>
      <c r="M233" s="50"/>
      <c r="N233" s="214"/>
      <c r="O233" s="214"/>
      <c r="P233" s="50"/>
      <c r="Q233" s="215"/>
      <c r="R233" s="489"/>
    </row>
    <row r="234" spans="1:18">
      <c r="A234" s="103">
        <f>A232+1</f>
        <v>193</v>
      </c>
      <c r="B234" s="255"/>
      <c r="C234" s="510" t="s">
        <v>905</v>
      </c>
      <c r="D234" s="509" t="s">
        <v>26</v>
      </c>
      <c r="E234" s="508">
        <v>1</v>
      </c>
      <c r="F234" s="270">
        <v>23</v>
      </c>
      <c r="G234" s="209">
        <f t="shared" si="186"/>
        <v>0</v>
      </c>
      <c r="H234" s="210">
        <f t="shared" si="150"/>
        <v>0</v>
      </c>
      <c r="I234" s="211">
        <f t="shared" si="151"/>
        <v>0</v>
      </c>
      <c r="J234" s="210">
        <f t="shared" si="152"/>
        <v>0</v>
      </c>
      <c r="K234" s="212">
        <f t="shared" si="153"/>
        <v>0</v>
      </c>
      <c r="L234" s="213">
        <f t="shared" si="24"/>
        <v>0</v>
      </c>
      <c r="M234" s="50"/>
      <c r="N234" s="214"/>
      <c r="O234" s="214"/>
      <c r="P234" s="50"/>
      <c r="Q234" s="215"/>
      <c r="R234" s="489"/>
    </row>
    <row r="235" spans="1:18">
      <c r="A235" s="103">
        <f>A234+1</f>
        <v>194</v>
      </c>
      <c r="B235" s="255"/>
      <c r="C235" s="510" t="s">
        <v>906</v>
      </c>
      <c r="D235" s="509" t="s">
        <v>26</v>
      </c>
      <c r="E235" s="508">
        <v>1</v>
      </c>
      <c r="F235" s="270">
        <v>5</v>
      </c>
      <c r="G235" s="209">
        <f t="shared" si="186"/>
        <v>0</v>
      </c>
      <c r="H235" s="210">
        <f t="shared" si="150"/>
        <v>0</v>
      </c>
      <c r="I235" s="211">
        <f t="shared" si="151"/>
        <v>0</v>
      </c>
      <c r="J235" s="210">
        <f t="shared" si="152"/>
        <v>0</v>
      </c>
      <c r="K235" s="212">
        <f t="shared" si="153"/>
        <v>0</v>
      </c>
      <c r="L235" s="213">
        <f t="shared" si="24"/>
        <v>0</v>
      </c>
      <c r="M235" s="50"/>
      <c r="N235" s="214"/>
      <c r="O235" s="214"/>
      <c r="P235" s="50"/>
      <c r="Q235" s="215"/>
      <c r="R235" s="489"/>
    </row>
    <row r="236" spans="1:18">
      <c r="A236" s="103">
        <f t="shared" si="168"/>
        <v>195</v>
      </c>
      <c r="B236" s="255"/>
      <c r="C236" s="510" t="s">
        <v>907</v>
      </c>
      <c r="D236" s="509" t="s">
        <v>26</v>
      </c>
      <c r="E236" s="508">
        <v>1</v>
      </c>
      <c r="F236" s="270">
        <v>3</v>
      </c>
      <c r="G236" s="209">
        <f t="shared" si="186"/>
        <v>0</v>
      </c>
      <c r="H236" s="210">
        <f t="shared" si="150"/>
        <v>0</v>
      </c>
      <c r="I236" s="211">
        <f t="shared" si="151"/>
        <v>0</v>
      </c>
      <c r="J236" s="210">
        <f t="shared" si="152"/>
        <v>0</v>
      </c>
      <c r="K236" s="212">
        <f t="shared" si="153"/>
        <v>0</v>
      </c>
      <c r="L236" s="213">
        <f t="shared" si="24"/>
        <v>0</v>
      </c>
      <c r="M236" s="50"/>
      <c r="N236" s="214"/>
      <c r="O236" s="214"/>
      <c r="P236" s="50"/>
      <c r="Q236" s="215"/>
      <c r="R236" s="489"/>
    </row>
    <row r="237" spans="1:18">
      <c r="A237" s="103">
        <f>A236+1</f>
        <v>196</v>
      </c>
      <c r="B237" s="255"/>
      <c r="C237" s="510" t="s">
        <v>908</v>
      </c>
      <c r="D237" s="509" t="s">
        <v>26</v>
      </c>
      <c r="E237" s="508">
        <v>1</v>
      </c>
      <c r="F237" s="270">
        <v>1</v>
      </c>
      <c r="G237" s="209">
        <f t="shared" si="186"/>
        <v>0</v>
      </c>
      <c r="H237" s="210">
        <f t="shared" si="150"/>
        <v>0</v>
      </c>
      <c r="I237" s="211">
        <f t="shared" si="151"/>
        <v>0</v>
      </c>
      <c r="J237" s="210">
        <f t="shared" si="152"/>
        <v>0</v>
      </c>
      <c r="K237" s="212">
        <f t="shared" si="153"/>
        <v>0</v>
      </c>
      <c r="L237" s="213">
        <f t="shared" si="24"/>
        <v>0</v>
      </c>
      <c r="M237" s="50"/>
      <c r="N237" s="214"/>
      <c r="O237" s="214"/>
      <c r="P237" s="50"/>
      <c r="Q237" s="215"/>
      <c r="R237" s="489"/>
    </row>
    <row r="238" spans="1:18">
      <c r="A238" s="103">
        <f>A237+1</f>
        <v>197</v>
      </c>
      <c r="B238" s="255"/>
      <c r="C238" s="510" t="s">
        <v>909</v>
      </c>
      <c r="D238" s="509" t="s">
        <v>26</v>
      </c>
      <c r="E238" s="508">
        <v>1</v>
      </c>
      <c r="F238" s="270">
        <v>1</v>
      </c>
      <c r="G238" s="209">
        <f t="shared" si="186"/>
        <v>0</v>
      </c>
      <c r="H238" s="210">
        <f t="shared" si="150"/>
        <v>0</v>
      </c>
      <c r="I238" s="211">
        <f t="shared" si="151"/>
        <v>0</v>
      </c>
      <c r="J238" s="210">
        <f t="shared" si="152"/>
        <v>0</v>
      </c>
      <c r="K238" s="212">
        <f t="shared" si="153"/>
        <v>0</v>
      </c>
      <c r="L238" s="213">
        <f t="shared" si="24"/>
        <v>0</v>
      </c>
      <c r="M238" s="50"/>
      <c r="N238" s="214"/>
      <c r="O238" s="214"/>
      <c r="P238" s="50"/>
      <c r="Q238" s="215"/>
      <c r="R238" s="489"/>
    </row>
    <row r="239" spans="1:18">
      <c r="A239" s="103">
        <f>A238+1</f>
        <v>198</v>
      </c>
      <c r="B239" s="255"/>
      <c r="C239" s="510" t="s">
        <v>911</v>
      </c>
      <c r="D239" s="509" t="s">
        <v>26</v>
      </c>
      <c r="E239" s="508">
        <v>1</v>
      </c>
      <c r="F239" s="270">
        <v>4</v>
      </c>
      <c r="G239" s="209">
        <f t="shared" ref="G239:G241" si="241">N239/$K$4</f>
        <v>0</v>
      </c>
      <c r="H239" s="210">
        <f t="shared" ref="H239:H241" si="242">G239*F239</f>
        <v>0</v>
      </c>
      <c r="I239" s="211">
        <f t="shared" ref="I239:I241" si="243">O239/$K$4</f>
        <v>0</v>
      </c>
      <c r="J239" s="210">
        <f t="shared" ref="J239:J241" si="244">I239*F239</f>
        <v>0</v>
      </c>
      <c r="K239" s="212">
        <f t="shared" ref="K239:K241" si="245">H239+J239</f>
        <v>0</v>
      </c>
      <c r="L239" s="213">
        <f t="shared" ref="L239:L241" si="246">K239/F239</f>
        <v>0</v>
      </c>
      <c r="M239" s="50"/>
      <c r="N239" s="214"/>
      <c r="O239" s="214"/>
      <c r="P239" s="50"/>
      <c r="Q239" s="215"/>
      <c r="R239" s="489"/>
    </row>
    <row r="240" spans="1:18">
      <c r="A240" s="103">
        <f>A239+1</f>
        <v>199</v>
      </c>
      <c r="B240" s="255"/>
      <c r="C240" s="510" t="s">
        <v>912</v>
      </c>
      <c r="D240" s="509" t="s">
        <v>26</v>
      </c>
      <c r="E240" s="508">
        <v>1</v>
      </c>
      <c r="F240" s="270">
        <v>1</v>
      </c>
      <c r="G240" s="209">
        <f t="shared" si="241"/>
        <v>0</v>
      </c>
      <c r="H240" s="210">
        <f t="shared" si="242"/>
        <v>0</v>
      </c>
      <c r="I240" s="211">
        <f t="shared" si="243"/>
        <v>0</v>
      </c>
      <c r="J240" s="210">
        <f t="shared" si="244"/>
        <v>0</v>
      </c>
      <c r="K240" s="212">
        <f t="shared" si="245"/>
        <v>0</v>
      </c>
      <c r="L240" s="213">
        <f t="shared" si="246"/>
        <v>0</v>
      </c>
      <c r="M240" s="50"/>
      <c r="N240" s="214"/>
      <c r="O240" s="214"/>
      <c r="P240" s="50"/>
      <c r="Q240" s="215"/>
      <c r="R240" s="489"/>
    </row>
    <row r="241" spans="1:18">
      <c r="A241" s="103">
        <f t="shared" si="168"/>
        <v>200</v>
      </c>
      <c r="B241" s="255"/>
      <c r="C241" s="510" t="s">
        <v>913</v>
      </c>
      <c r="D241" s="509" t="s">
        <v>26</v>
      </c>
      <c r="E241" s="508">
        <v>1</v>
      </c>
      <c r="F241" s="270">
        <v>1</v>
      </c>
      <c r="G241" s="209">
        <f t="shared" si="241"/>
        <v>0</v>
      </c>
      <c r="H241" s="210">
        <f t="shared" si="242"/>
        <v>0</v>
      </c>
      <c r="I241" s="211">
        <f t="shared" si="243"/>
        <v>0</v>
      </c>
      <c r="J241" s="210">
        <f t="shared" si="244"/>
        <v>0</v>
      </c>
      <c r="K241" s="212">
        <f t="shared" si="245"/>
        <v>0</v>
      </c>
      <c r="L241" s="213">
        <f t="shared" si="246"/>
        <v>0</v>
      </c>
      <c r="M241" s="50"/>
      <c r="N241" s="214"/>
      <c r="O241" s="214"/>
      <c r="P241" s="50"/>
      <c r="Q241" s="215"/>
      <c r="R241" s="489"/>
    </row>
    <row r="242" spans="1:18">
      <c r="A242" s="103">
        <f>A241+1</f>
        <v>201</v>
      </c>
      <c r="B242" s="255"/>
      <c r="C242" s="510" t="s">
        <v>914</v>
      </c>
      <c r="D242" s="509" t="s">
        <v>26</v>
      </c>
      <c r="E242" s="508">
        <v>1</v>
      </c>
      <c r="F242" s="270">
        <v>5</v>
      </c>
      <c r="G242" s="209">
        <f t="shared" si="186"/>
        <v>0</v>
      </c>
      <c r="H242" s="210">
        <f t="shared" si="150"/>
        <v>0</v>
      </c>
      <c r="I242" s="211">
        <f t="shared" si="151"/>
        <v>0</v>
      </c>
      <c r="J242" s="210">
        <f t="shared" si="152"/>
        <v>0</v>
      </c>
      <c r="K242" s="212">
        <f t="shared" si="153"/>
        <v>0</v>
      </c>
      <c r="L242" s="213">
        <f t="shared" si="24"/>
        <v>0</v>
      </c>
      <c r="M242" s="50"/>
      <c r="N242" s="214"/>
      <c r="O242" s="214"/>
      <c r="P242" s="50"/>
      <c r="Q242" s="215"/>
      <c r="R242" s="489"/>
    </row>
    <row r="243" spans="1:18">
      <c r="A243" s="103">
        <f>A242+1</f>
        <v>202</v>
      </c>
      <c r="B243" s="255"/>
      <c r="C243" s="510" t="s">
        <v>915</v>
      </c>
      <c r="D243" s="509" t="s">
        <v>26</v>
      </c>
      <c r="E243" s="508">
        <v>1</v>
      </c>
      <c r="F243" s="270">
        <v>4</v>
      </c>
      <c r="G243" s="209">
        <f t="shared" si="186"/>
        <v>0</v>
      </c>
      <c r="H243" s="210">
        <f t="shared" si="150"/>
        <v>0</v>
      </c>
      <c r="I243" s="211">
        <f t="shared" si="151"/>
        <v>0</v>
      </c>
      <c r="J243" s="210">
        <f t="shared" si="152"/>
        <v>0</v>
      </c>
      <c r="K243" s="212">
        <f t="shared" si="153"/>
        <v>0</v>
      </c>
      <c r="L243" s="213">
        <f t="shared" si="24"/>
        <v>0</v>
      </c>
      <c r="M243" s="50"/>
      <c r="N243" s="214"/>
      <c r="O243" s="214"/>
      <c r="P243" s="50"/>
      <c r="Q243" s="215"/>
      <c r="R243" s="489"/>
    </row>
    <row r="244" spans="1:18">
      <c r="A244" s="103">
        <f t="shared" si="168"/>
        <v>203</v>
      </c>
      <c r="B244" s="255"/>
      <c r="C244" s="510" t="s">
        <v>916</v>
      </c>
      <c r="D244" s="509" t="s">
        <v>26</v>
      </c>
      <c r="E244" s="508">
        <v>1</v>
      </c>
      <c r="F244" s="270">
        <v>44</v>
      </c>
      <c r="G244" s="209">
        <f t="shared" si="186"/>
        <v>0</v>
      </c>
      <c r="H244" s="210">
        <f t="shared" si="150"/>
        <v>0</v>
      </c>
      <c r="I244" s="211">
        <f t="shared" si="151"/>
        <v>0</v>
      </c>
      <c r="J244" s="210">
        <f t="shared" si="152"/>
        <v>0</v>
      </c>
      <c r="K244" s="212">
        <f t="shared" si="153"/>
        <v>0</v>
      </c>
      <c r="L244" s="213">
        <f t="shared" si="24"/>
        <v>0</v>
      </c>
      <c r="M244" s="50"/>
      <c r="N244" s="214"/>
      <c r="O244" s="214"/>
      <c r="P244" s="50"/>
      <c r="Q244" s="215"/>
      <c r="R244" s="489"/>
    </row>
    <row r="245" spans="1:18">
      <c r="A245" s="103">
        <f>A244+1</f>
        <v>204</v>
      </c>
      <c r="B245" s="255"/>
      <c r="C245" s="510" t="s">
        <v>917</v>
      </c>
      <c r="D245" s="509" t="s">
        <v>26</v>
      </c>
      <c r="E245" s="508">
        <v>1</v>
      </c>
      <c r="F245" s="270">
        <v>23</v>
      </c>
      <c r="G245" s="209">
        <f t="shared" ref="G245:G248" si="247">N245/$K$4</f>
        <v>0</v>
      </c>
      <c r="H245" s="210">
        <f t="shared" ref="H245:H248" si="248">G245*F245</f>
        <v>0</v>
      </c>
      <c r="I245" s="211">
        <f t="shared" ref="I245:I248" si="249">O245/$K$4</f>
        <v>0</v>
      </c>
      <c r="J245" s="210">
        <f t="shared" ref="J245:J248" si="250">I245*F245</f>
        <v>0</v>
      </c>
      <c r="K245" s="212">
        <f t="shared" ref="K245:K248" si="251">H245+J245</f>
        <v>0</v>
      </c>
      <c r="L245" s="213">
        <f t="shared" ref="L245:L248" si="252">K245/F245</f>
        <v>0</v>
      </c>
      <c r="M245" s="50"/>
      <c r="N245" s="214"/>
      <c r="O245" s="214"/>
      <c r="P245" s="50"/>
      <c r="Q245" s="215"/>
      <c r="R245" s="489"/>
    </row>
    <row r="246" spans="1:18">
      <c r="A246" s="103">
        <f>A245+1</f>
        <v>205</v>
      </c>
      <c r="B246" s="255"/>
      <c r="C246" s="510" t="s">
        <v>918</v>
      </c>
      <c r="D246" s="509" t="s">
        <v>26</v>
      </c>
      <c r="E246" s="508">
        <v>1</v>
      </c>
      <c r="F246" s="270">
        <v>4</v>
      </c>
      <c r="G246" s="209">
        <f t="shared" si="247"/>
        <v>0</v>
      </c>
      <c r="H246" s="210">
        <f t="shared" si="248"/>
        <v>0</v>
      </c>
      <c r="I246" s="211">
        <f t="shared" si="249"/>
        <v>0</v>
      </c>
      <c r="J246" s="210">
        <f t="shared" si="250"/>
        <v>0</v>
      </c>
      <c r="K246" s="212">
        <f t="shared" si="251"/>
        <v>0</v>
      </c>
      <c r="L246" s="213">
        <f t="shared" si="252"/>
        <v>0</v>
      </c>
      <c r="M246" s="50"/>
      <c r="N246" s="214"/>
      <c r="O246" s="214"/>
      <c r="P246" s="50"/>
      <c r="Q246" s="215"/>
      <c r="R246" s="489"/>
    </row>
    <row r="247" spans="1:18">
      <c r="A247" s="103">
        <f>A246+1</f>
        <v>206</v>
      </c>
      <c r="B247" s="255"/>
      <c r="C247" s="510" t="s">
        <v>919</v>
      </c>
      <c r="D247" s="509" t="s">
        <v>26</v>
      </c>
      <c r="E247" s="508">
        <v>1</v>
      </c>
      <c r="F247" s="270">
        <v>1</v>
      </c>
      <c r="G247" s="209">
        <f t="shared" si="247"/>
        <v>0</v>
      </c>
      <c r="H247" s="210">
        <f t="shared" si="248"/>
        <v>0</v>
      </c>
      <c r="I247" s="211">
        <f t="shared" si="249"/>
        <v>0</v>
      </c>
      <c r="J247" s="210">
        <f t="shared" si="250"/>
        <v>0</v>
      </c>
      <c r="K247" s="212">
        <f t="shared" si="251"/>
        <v>0</v>
      </c>
      <c r="L247" s="213">
        <f t="shared" si="252"/>
        <v>0</v>
      </c>
      <c r="M247" s="50"/>
      <c r="N247" s="214"/>
      <c r="O247" s="214"/>
      <c r="P247" s="50"/>
      <c r="Q247" s="215"/>
      <c r="R247" s="489"/>
    </row>
    <row r="248" spans="1:18">
      <c r="A248" s="103">
        <f>A247+1</f>
        <v>207</v>
      </c>
      <c r="B248" s="255"/>
      <c r="C248" s="510" t="s">
        <v>920</v>
      </c>
      <c r="D248" s="509" t="s">
        <v>26</v>
      </c>
      <c r="E248" s="508">
        <v>1</v>
      </c>
      <c r="F248" s="270">
        <v>1</v>
      </c>
      <c r="G248" s="209">
        <f t="shared" si="247"/>
        <v>0</v>
      </c>
      <c r="H248" s="210">
        <f t="shared" si="248"/>
        <v>0</v>
      </c>
      <c r="I248" s="211">
        <f t="shared" si="249"/>
        <v>0</v>
      </c>
      <c r="J248" s="210">
        <f t="shared" si="250"/>
        <v>0</v>
      </c>
      <c r="K248" s="212">
        <f t="shared" si="251"/>
        <v>0</v>
      </c>
      <c r="L248" s="213">
        <f t="shared" si="252"/>
        <v>0</v>
      </c>
      <c r="M248" s="50"/>
      <c r="N248" s="214"/>
      <c r="O248" s="214"/>
      <c r="P248" s="50"/>
      <c r="Q248" s="215"/>
      <c r="R248" s="489"/>
    </row>
    <row r="249" spans="1:18">
      <c r="A249" s="103">
        <f>A248+1</f>
        <v>208</v>
      </c>
      <c r="B249" s="255"/>
      <c r="C249" s="510" t="s">
        <v>921</v>
      </c>
      <c r="D249" s="509" t="s">
        <v>26</v>
      </c>
      <c r="E249" s="508">
        <v>1</v>
      </c>
      <c r="F249" s="270">
        <v>1</v>
      </c>
      <c r="G249" s="209">
        <f t="shared" si="186"/>
        <v>0</v>
      </c>
      <c r="H249" s="210">
        <f t="shared" si="150"/>
        <v>0</v>
      </c>
      <c r="I249" s="211">
        <f t="shared" si="151"/>
        <v>0</v>
      </c>
      <c r="J249" s="210">
        <f t="shared" si="152"/>
        <v>0</v>
      </c>
      <c r="K249" s="212">
        <f t="shared" si="153"/>
        <v>0</v>
      </c>
      <c r="L249" s="213">
        <f t="shared" si="24"/>
        <v>0</v>
      </c>
      <c r="M249" s="50"/>
      <c r="N249" s="214"/>
      <c r="O249" s="214"/>
      <c r="P249" s="50"/>
      <c r="Q249" s="215"/>
      <c r="R249" s="489"/>
    </row>
    <row r="250" spans="1:18">
      <c r="A250" s="103">
        <f t="shared" si="168"/>
        <v>209</v>
      </c>
      <c r="B250" s="255"/>
      <c r="C250" s="510" t="s">
        <v>922</v>
      </c>
      <c r="D250" s="509" t="s">
        <v>26</v>
      </c>
      <c r="E250" s="508">
        <v>1</v>
      </c>
      <c r="F250" s="270">
        <v>9</v>
      </c>
      <c r="G250" s="209">
        <f t="shared" si="186"/>
        <v>0</v>
      </c>
      <c r="H250" s="210">
        <f t="shared" si="150"/>
        <v>0</v>
      </c>
      <c r="I250" s="211">
        <f t="shared" si="151"/>
        <v>0</v>
      </c>
      <c r="J250" s="210">
        <f t="shared" si="152"/>
        <v>0</v>
      </c>
      <c r="K250" s="212">
        <f t="shared" si="153"/>
        <v>0</v>
      </c>
      <c r="L250" s="213">
        <f t="shared" si="24"/>
        <v>0</v>
      </c>
      <c r="M250" s="50"/>
      <c r="N250" s="214"/>
      <c r="O250" s="214"/>
      <c r="P250" s="50"/>
      <c r="Q250" s="215"/>
      <c r="R250" s="489"/>
    </row>
    <row r="251" spans="1:18">
      <c r="A251" s="103">
        <f t="shared" si="168"/>
        <v>210</v>
      </c>
      <c r="B251" s="255"/>
      <c r="C251" s="510" t="s">
        <v>923</v>
      </c>
      <c r="D251" s="509" t="s">
        <v>26</v>
      </c>
      <c r="E251" s="508">
        <v>1</v>
      </c>
      <c r="F251" s="270">
        <v>1</v>
      </c>
      <c r="G251" s="209">
        <f t="shared" si="186"/>
        <v>0</v>
      </c>
      <c r="H251" s="210">
        <f t="shared" si="150"/>
        <v>0</v>
      </c>
      <c r="I251" s="211">
        <f t="shared" si="151"/>
        <v>0</v>
      </c>
      <c r="J251" s="210">
        <f t="shared" si="152"/>
        <v>0</v>
      </c>
      <c r="K251" s="212">
        <f t="shared" si="153"/>
        <v>0</v>
      </c>
      <c r="L251" s="213">
        <f t="shared" si="24"/>
        <v>0</v>
      </c>
      <c r="M251" s="50"/>
      <c r="N251" s="214"/>
      <c r="O251" s="214"/>
      <c r="P251" s="50"/>
      <c r="Q251" s="215"/>
      <c r="R251" s="489"/>
    </row>
    <row r="252" spans="1:18" ht="16.2" thickBot="1">
      <c r="G252" s="110"/>
      <c r="H252" s="232">
        <f>SUM(H13:H251)</f>
        <v>0</v>
      </c>
      <c r="I252" s="112"/>
      <c r="J252" s="232">
        <f>SUM(J13:J251)</f>
        <v>0</v>
      </c>
      <c r="K252" s="233"/>
      <c r="M252" s="50"/>
      <c r="N252" s="115"/>
      <c r="O252" s="115"/>
      <c r="Q252" s="115"/>
      <c r="R252" s="273"/>
    </row>
    <row r="253" spans="1:18" ht="16.2" thickBot="1">
      <c r="G253" s="116"/>
      <c r="H253" s="181" t="s">
        <v>347</v>
      </c>
      <c r="I253" s="235">
        <v>0.02</v>
      </c>
      <c r="J253" s="117"/>
      <c r="K253" s="118">
        <f>I253*H252</f>
        <v>0</v>
      </c>
      <c r="M253" s="50"/>
      <c r="N253" s="115"/>
      <c r="O253" s="115"/>
      <c r="Q253" s="115"/>
      <c r="R253" s="273"/>
    </row>
    <row r="254" spans="1:18" ht="16.2" thickBot="1">
      <c r="G254" s="110"/>
      <c r="H254" s="119"/>
      <c r="I254" s="112"/>
      <c r="J254" s="119"/>
      <c r="K254" s="120"/>
      <c r="M254" s="50"/>
      <c r="N254" s="115"/>
      <c r="O254" s="115"/>
      <c r="Q254" s="115"/>
      <c r="R254" s="273"/>
    </row>
    <row r="255" spans="1:18" ht="16.2" thickBot="1">
      <c r="G255" s="116"/>
      <c r="H255" s="117" t="s">
        <v>348</v>
      </c>
      <c r="I255" s="236"/>
      <c r="J255" s="117"/>
      <c r="K255" s="118">
        <f>SUM(K13:K253)</f>
        <v>0</v>
      </c>
      <c r="M255" s="50"/>
      <c r="N255" s="115"/>
      <c r="O255" s="115"/>
      <c r="Q255" s="115"/>
      <c r="R255" s="273"/>
    </row>
    <row r="256" spans="1:18" ht="16.2" thickBot="1">
      <c r="G256" s="121"/>
      <c r="H256" s="122"/>
      <c r="I256" s="237"/>
      <c r="J256" s="122"/>
      <c r="K256" s="123"/>
      <c r="M256" s="50"/>
      <c r="N256" s="115"/>
      <c r="O256" s="115"/>
      <c r="Q256" s="115"/>
      <c r="R256" s="273"/>
    </row>
    <row r="257" spans="7:18">
      <c r="G257" s="124"/>
      <c r="H257" s="182" t="s">
        <v>349</v>
      </c>
      <c r="I257" s="238">
        <v>0.08</v>
      </c>
      <c r="J257" s="125">
        <v>1</v>
      </c>
      <c r="K257" s="126">
        <f>K255*I257</f>
        <v>0</v>
      </c>
      <c r="M257" s="50"/>
      <c r="N257" s="115"/>
      <c r="O257" s="115"/>
      <c r="Q257" s="115"/>
      <c r="R257" s="273"/>
    </row>
    <row r="258" spans="7:18" ht="16.2" thickBot="1">
      <c r="G258" s="127"/>
      <c r="H258" s="183" t="s">
        <v>350</v>
      </c>
      <c r="I258" s="239"/>
      <c r="J258" s="128"/>
      <c r="K258" s="129">
        <f>K255+K257</f>
        <v>0</v>
      </c>
      <c r="M258" s="50"/>
      <c r="N258" s="115"/>
      <c r="O258" s="115"/>
      <c r="Q258" s="115"/>
      <c r="R258" s="273"/>
    </row>
    <row r="259" spans="7:18" ht="16.2" thickBot="1">
      <c r="G259" s="130"/>
      <c r="H259" s="184"/>
      <c r="I259" s="240"/>
      <c r="J259" s="131"/>
      <c r="K259" s="132"/>
      <c r="M259" s="50"/>
      <c r="N259" s="115"/>
      <c r="O259" s="115"/>
      <c r="Q259" s="115"/>
      <c r="R259" s="273"/>
    </row>
    <row r="260" spans="7:18">
      <c r="G260" s="133"/>
      <c r="H260" s="182" t="s">
        <v>351</v>
      </c>
      <c r="I260" s="238">
        <v>0.08</v>
      </c>
      <c r="J260" s="125"/>
      <c r="K260" s="126">
        <f>K258*I260</f>
        <v>0</v>
      </c>
      <c r="M260" s="50"/>
      <c r="N260" s="115"/>
      <c r="O260" s="115"/>
      <c r="Q260" s="115"/>
      <c r="R260" s="273"/>
    </row>
    <row r="261" spans="7:18" ht="16.2" thickBot="1">
      <c r="G261" s="127"/>
      <c r="H261" s="183" t="s">
        <v>350</v>
      </c>
      <c r="I261" s="241"/>
      <c r="J261" s="128"/>
      <c r="K261" s="129">
        <f>K258+K260</f>
        <v>0</v>
      </c>
      <c r="N261" s="115"/>
      <c r="O261" s="115"/>
      <c r="Q261" s="115"/>
      <c r="R261" s="273"/>
    </row>
    <row r="262" spans="7:18" ht="16.2" thickBot="1">
      <c r="G262" s="130"/>
      <c r="H262" s="184"/>
      <c r="I262" s="242"/>
      <c r="J262" s="131"/>
      <c r="K262" s="132"/>
      <c r="N262" s="115"/>
      <c r="O262" s="115"/>
      <c r="Q262" s="115"/>
      <c r="R262" s="273"/>
    </row>
    <row r="263" spans="7:18">
      <c r="G263" s="133"/>
      <c r="H263" s="182" t="s">
        <v>352</v>
      </c>
      <c r="I263" s="238">
        <v>0</v>
      </c>
      <c r="J263" s="125"/>
      <c r="K263" s="126">
        <f>K261*I263</f>
        <v>0</v>
      </c>
      <c r="N263" s="115"/>
      <c r="O263" s="115"/>
      <c r="Q263" s="115"/>
      <c r="R263" s="273"/>
    </row>
    <row r="264" spans="7:18" ht="16.2" thickBot="1">
      <c r="G264" s="127"/>
      <c r="H264" s="183" t="s">
        <v>350</v>
      </c>
      <c r="I264" s="243"/>
      <c r="J264" s="128"/>
      <c r="K264" s="129">
        <f>K261+K263</f>
        <v>0</v>
      </c>
      <c r="N264" s="115"/>
      <c r="O264" s="115"/>
      <c r="Q264" s="115"/>
      <c r="R264" s="273"/>
    </row>
    <row r="265" spans="7:18" ht="16.2" thickBot="1">
      <c r="G265" s="130"/>
      <c r="H265" s="184"/>
      <c r="I265" s="244"/>
      <c r="J265" s="131"/>
      <c r="K265" s="132"/>
      <c r="N265" s="115"/>
      <c r="O265" s="115"/>
      <c r="Q265" s="115"/>
      <c r="R265" s="273"/>
    </row>
    <row r="266" spans="7:18">
      <c r="G266" s="133"/>
      <c r="H266" s="185" t="s">
        <v>353</v>
      </c>
      <c r="I266" s="238">
        <v>0.18</v>
      </c>
      <c r="J266" s="125"/>
      <c r="K266" s="134">
        <f>K264*I266</f>
        <v>0</v>
      </c>
      <c r="N266" s="115"/>
      <c r="O266" s="115"/>
      <c r="Q266" s="115"/>
      <c r="R266" s="273"/>
    </row>
    <row r="267" spans="7:18" ht="16.2" thickBot="1">
      <c r="G267" s="127"/>
      <c r="H267" s="186" t="s">
        <v>354</v>
      </c>
      <c r="I267" s="239" t="s">
        <v>11</v>
      </c>
      <c r="J267" s="136"/>
      <c r="K267" s="137">
        <f>K264+K266</f>
        <v>0</v>
      </c>
      <c r="N267" s="115"/>
      <c r="O267" s="115"/>
      <c r="Q267" s="115"/>
      <c r="R267" s="273"/>
    </row>
    <row r="268" spans="7:18">
      <c r="N268" s="115"/>
      <c r="O268" s="115"/>
    </row>
    <row r="269" spans="7:18">
      <c r="N269" s="115"/>
      <c r="O269" s="115"/>
    </row>
    <row r="270" spans="7:18">
      <c r="N270" s="115"/>
      <c r="O270" s="115"/>
    </row>
    <row r="271" spans="7:18">
      <c r="N271" s="115"/>
      <c r="O271" s="115"/>
    </row>
  </sheetData>
  <mergeCells count="22">
    <mergeCell ref="A5:G5"/>
    <mergeCell ref="C1:E1"/>
    <mergeCell ref="A2:C2"/>
    <mergeCell ref="I2:K2"/>
    <mergeCell ref="A3:G3"/>
    <mergeCell ref="A4:G4"/>
    <mergeCell ref="A6:G6"/>
    <mergeCell ref="A7:A8"/>
    <mergeCell ref="B7:B8"/>
    <mergeCell ref="D7:D8"/>
    <mergeCell ref="E7:F7"/>
    <mergeCell ref="G7:H7"/>
    <mergeCell ref="R7:R8"/>
    <mergeCell ref="A11:L11"/>
    <mergeCell ref="N11:O11"/>
    <mergeCell ref="A12:D12"/>
    <mergeCell ref="I7:J7"/>
    <mergeCell ref="K7:K8"/>
    <mergeCell ref="L7:L8"/>
    <mergeCell ref="N7:N8"/>
    <mergeCell ref="O7:O8"/>
    <mergeCell ref="Q7:Q8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70"/>
  <sheetViews>
    <sheetView showGridLines="0" topLeftCell="D1" zoomScale="70" zoomScaleNormal="70" workbookViewId="0">
      <pane ySplit="10" topLeftCell="A31" activePane="bottomLeft" state="frozen"/>
      <selection activeCell="A50" sqref="A50:XFD50"/>
      <selection pane="bottomLeft" activeCell="R32" sqref="R32:T55"/>
    </sheetView>
  </sheetViews>
  <sheetFormatPr defaultColWidth="9" defaultRowHeight="15.6"/>
  <cols>
    <col min="1" max="1" width="4.09765625" style="56" customWidth="1"/>
    <col min="2" max="2" width="5.19921875" style="56" customWidth="1"/>
    <col min="3" max="3" width="92" style="231" customWidth="1"/>
    <col min="4" max="4" width="7.09765625" style="56" bestFit="1" customWidth="1"/>
    <col min="5" max="5" width="7.19921875" style="56" customWidth="1"/>
    <col min="6" max="6" width="10.59765625" style="56" customWidth="1"/>
    <col min="7" max="7" width="9.09765625" style="56" customWidth="1"/>
    <col min="8" max="8" width="16.09765625" style="56" customWidth="1"/>
    <col min="9" max="9" width="16" style="56" bestFit="1" customWidth="1"/>
    <col min="10" max="10" width="19" style="56" bestFit="1" customWidth="1"/>
    <col min="11" max="11" width="14.8984375" style="56" customWidth="1"/>
    <col min="12" max="12" width="11.19921875" style="234" customWidth="1"/>
    <col min="13" max="13" width="3.59765625" style="234" customWidth="1"/>
    <col min="14" max="14" width="10.59765625" style="56" customWidth="1"/>
    <col min="15" max="15" width="10.19921875" style="56" customWidth="1"/>
    <col min="16" max="16" width="9.19921875" style="56" bestFit="1" customWidth="1"/>
    <col min="17" max="17" width="21.69921875" style="56" bestFit="1" customWidth="1"/>
    <col min="18" max="18" width="17" style="245" customWidth="1"/>
    <col min="19" max="19" width="6.59765625" style="56" customWidth="1"/>
    <col min="20" max="20" width="6.69921875" style="56" customWidth="1"/>
    <col min="21" max="16384" width="9" style="56"/>
  </cols>
  <sheetData>
    <row r="1" spans="1:18" ht="18" thickBot="1">
      <c r="A1" s="48"/>
      <c r="B1" s="49"/>
      <c r="C1" s="539"/>
      <c r="D1" s="539"/>
      <c r="E1" s="539"/>
      <c r="F1" s="50"/>
      <c r="G1" s="51"/>
      <c r="H1" s="50"/>
      <c r="I1" s="52"/>
      <c r="J1" s="53"/>
      <c r="K1" s="52"/>
      <c r="L1" s="187"/>
      <c r="M1" s="187"/>
      <c r="N1" s="55"/>
      <c r="O1" s="55"/>
    </row>
    <row r="2" spans="1:18" ht="18" thickBot="1">
      <c r="A2" s="577" t="s">
        <v>692</v>
      </c>
      <c r="B2" s="577"/>
      <c r="C2" s="578"/>
      <c r="D2" s="57"/>
      <c r="E2" s="51"/>
      <c r="F2" s="50"/>
      <c r="G2" s="51"/>
      <c r="H2" s="58"/>
      <c r="I2" s="544" t="s">
        <v>9</v>
      </c>
      <c r="J2" s="545"/>
      <c r="K2" s="546"/>
      <c r="L2" s="188"/>
      <c r="M2" s="188"/>
      <c r="N2" s="55"/>
      <c r="O2" s="60"/>
    </row>
    <row r="3" spans="1:18" ht="16.5" customHeight="1" thickBot="1">
      <c r="A3" s="547"/>
      <c r="B3" s="547"/>
      <c r="C3" s="547"/>
      <c r="D3" s="547"/>
      <c r="E3" s="547"/>
      <c r="F3" s="547"/>
      <c r="G3" s="547"/>
      <c r="H3" s="61"/>
      <c r="I3" s="147" t="s">
        <v>11</v>
      </c>
      <c r="J3" s="148" t="s">
        <v>10</v>
      </c>
      <c r="K3" s="149" t="s">
        <v>12</v>
      </c>
      <c r="L3" s="188"/>
      <c r="M3" s="188"/>
      <c r="N3" s="55"/>
      <c r="O3" s="60"/>
    </row>
    <row r="4" spans="1:18" ht="16.2" thickBot="1">
      <c r="A4" s="547"/>
      <c r="B4" s="547"/>
      <c r="C4" s="547"/>
      <c r="D4" s="547"/>
      <c r="E4" s="547"/>
      <c r="F4" s="547"/>
      <c r="G4" s="547"/>
      <c r="H4" s="62"/>
      <c r="I4" s="150">
        <f>K66</f>
        <v>0</v>
      </c>
      <c r="J4" s="151">
        <f>I4*K4</f>
        <v>0</v>
      </c>
      <c r="K4" s="152">
        <f>'4  კანალიზაცია'!K4</f>
        <v>2.4500000000000002</v>
      </c>
      <c r="L4" s="188"/>
      <c r="M4" s="188"/>
      <c r="N4" s="55"/>
      <c r="O4" s="60"/>
    </row>
    <row r="5" spans="1:18">
      <c r="A5" s="548"/>
      <c r="B5" s="548"/>
      <c r="C5" s="548"/>
      <c r="D5" s="548"/>
      <c r="E5" s="548"/>
      <c r="F5" s="548"/>
      <c r="G5" s="548"/>
      <c r="H5" s="63"/>
      <c r="I5" s="64"/>
      <c r="J5" s="65"/>
      <c r="K5" s="66"/>
      <c r="L5" s="188"/>
      <c r="M5" s="188"/>
      <c r="N5" s="55"/>
      <c r="O5" s="60"/>
    </row>
    <row r="6" spans="1:18" ht="16.2" thickBot="1">
      <c r="A6" s="549"/>
      <c r="B6" s="549"/>
      <c r="C6" s="549"/>
      <c r="D6" s="550"/>
      <c r="E6" s="550"/>
      <c r="F6" s="550"/>
      <c r="G6" s="549"/>
      <c r="H6" s="67"/>
      <c r="I6" s="57"/>
      <c r="J6" s="50"/>
      <c r="K6" s="68"/>
      <c r="L6" s="189"/>
      <c r="M6" s="189"/>
      <c r="N6" s="70"/>
      <c r="O6" s="70"/>
    </row>
    <row r="7" spans="1:18" ht="16.2" thickBot="1">
      <c r="A7" s="568" t="s">
        <v>37</v>
      </c>
      <c r="B7" s="570" t="s">
        <v>38</v>
      </c>
      <c r="C7" s="153" t="s">
        <v>39</v>
      </c>
      <c r="D7" s="572" t="s">
        <v>40</v>
      </c>
      <c r="E7" s="574" t="s">
        <v>41</v>
      </c>
      <c r="F7" s="575"/>
      <c r="G7" s="576" t="s">
        <v>42</v>
      </c>
      <c r="H7" s="563"/>
      <c r="I7" s="562" t="s">
        <v>43</v>
      </c>
      <c r="J7" s="563"/>
      <c r="K7" s="564" t="s">
        <v>44</v>
      </c>
      <c r="L7" s="587" t="s">
        <v>45</v>
      </c>
      <c r="M7" s="154"/>
      <c r="N7" s="540" t="s">
        <v>46</v>
      </c>
      <c r="O7" s="540" t="s">
        <v>47</v>
      </c>
      <c r="P7" s="71"/>
      <c r="Q7" s="542" t="s">
        <v>30</v>
      </c>
      <c r="R7" s="540" t="s">
        <v>31</v>
      </c>
    </row>
    <row r="8" spans="1:18" ht="21" thickBot="1">
      <c r="A8" s="569"/>
      <c r="B8" s="571"/>
      <c r="C8" s="155"/>
      <c r="D8" s="573"/>
      <c r="E8" s="156" t="s">
        <v>48</v>
      </c>
      <c r="F8" s="157" t="s">
        <v>14</v>
      </c>
      <c r="G8" s="158" t="s">
        <v>49</v>
      </c>
      <c r="H8" s="159" t="s">
        <v>14</v>
      </c>
      <c r="I8" s="160" t="s">
        <v>49</v>
      </c>
      <c r="J8" s="159" t="s">
        <v>14</v>
      </c>
      <c r="K8" s="565"/>
      <c r="L8" s="588"/>
      <c r="M8" s="154"/>
      <c r="N8" s="541"/>
      <c r="O8" s="541"/>
      <c r="P8" s="71"/>
      <c r="Q8" s="543"/>
      <c r="R8" s="541"/>
    </row>
    <row r="9" spans="1:18" ht="19.5" customHeight="1" thickBot="1">
      <c r="A9" s="161" t="s">
        <v>0</v>
      </c>
      <c r="B9" s="162">
        <v>2</v>
      </c>
      <c r="C9" s="163" t="s">
        <v>1</v>
      </c>
      <c r="D9" s="164" t="s">
        <v>2</v>
      </c>
      <c r="E9" s="165" t="s">
        <v>13</v>
      </c>
      <c r="F9" s="72" t="s">
        <v>3</v>
      </c>
      <c r="G9" s="166" t="s">
        <v>4</v>
      </c>
      <c r="H9" s="166" t="s">
        <v>5</v>
      </c>
      <c r="I9" s="167" t="s">
        <v>6</v>
      </c>
      <c r="J9" s="166" t="s">
        <v>7</v>
      </c>
      <c r="K9" s="168" t="s">
        <v>8</v>
      </c>
      <c r="L9" s="190" t="s">
        <v>16</v>
      </c>
      <c r="M9" s="154"/>
      <c r="N9" s="73" t="s">
        <v>15</v>
      </c>
      <c r="O9" s="72" t="s">
        <v>17</v>
      </c>
      <c r="P9" s="71"/>
      <c r="Q9" s="73" t="s">
        <v>32</v>
      </c>
      <c r="R9" s="246" t="s">
        <v>33</v>
      </c>
    </row>
    <row r="10" spans="1:18" ht="19.5" customHeight="1" thickBot="1">
      <c r="A10" s="74"/>
      <c r="B10" s="75"/>
      <c r="C10" s="76"/>
      <c r="D10" s="78"/>
      <c r="E10" s="79"/>
      <c r="F10" s="80"/>
      <c r="G10" s="81"/>
      <c r="H10" s="81"/>
      <c r="I10" s="82"/>
      <c r="J10" s="81"/>
      <c r="K10" s="81"/>
      <c r="L10" s="191"/>
      <c r="M10" s="84"/>
      <c r="N10" s="85"/>
      <c r="O10" s="86"/>
      <c r="Q10" s="85"/>
      <c r="R10" s="247"/>
    </row>
    <row r="11" spans="1:18" ht="60.75" customHeight="1" thickBot="1">
      <c r="A11" s="579"/>
      <c r="B11" s="580"/>
      <c r="C11" s="580"/>
      <c r="D11" s="581"/>
      <c r="E11" s="581"/>
      <c r="F11" s="581"/>
      <c r="G11" s="580"/>
      <c r="H11" s="580"/>
      <c r="I11" s="580"/>
      <c r="J11" s="580"/>
      <c r="K11" s="580"/>
      <c r="L11" s="582"/>
      <c r="M11" s="50"/>
      <c r="N11" s="583"/>
      <c r="O11" s="584"/>
      <c r="Q11" s="248"/>
      <c r="R11" s="248"/>
    </row>
    <row r="12" spans="1:18" s="195" customFormat="1" ht="23.25" customHeight="1" thickBot="1">
      <c r="A12" s="585"/>
      <c r="B12" s="586"/>
      <c r="C12" s="586"/>
      <c r="D12" s="586"/>
      <c r="E12" s="192"/>
      <c r="F12" s="192"/>
      <c r="G12" s="192"/>
      <c r="H12" s="192"/>
      <c r="I12" s="192"/>
      <c r="J12" s="192"/>
      <c r="K12" s="192"/>
      <c r="L12" s="193"/>
      <c r="M12" s="50"/>
      <c r="Q12" s="524"/>
      <c r="R12" s="249"/>
    </row>
    <row r="13" spans="1:18" ht="19.5" customHeight="1">
      <c r="A13" s="93">
        <v>1</v>
      </c>
      <c r="B13" s="250"/>
      <c r="C13" s="516" t="s">
        <v>623</v>
      </c>
      <c r="D13" s="517" t="s">
        <v>398</v>
      </c>
      <c r="E13" s="518">
        <v>1</v>
      </c>
      <c r="F13" s="500">
        <v>16650</v>
      </c>
      <c r="G13" s="199">
        <f t="shared" ref="G13:G50" si="0">N13/$K$4</f>
        <v>0</v>
      </c>
      <c r="H13" s="200">
        <f t="shared" ref="H13:H50" si="1">G13*F13</f>
        <v>0</v>
      </c>
      <c r="I13" s="201">
        <f t="shared" ref="I13:I50" si="2">O13/$K$4</f>
        <v>0</v>
      </c>
      <c r="J13" s="200">
        <f t="shared" ref="J13:J50" si="3">I13*F13</f>
        <v>0</v>
      </c>
      <c r="K13" s="202">
        <f t="shared" ref="K13:K50" si="4">H13+J13</f>
        <v>0</v>
      </c>
      <c r="L13" s="203">
        <f>K13/F13</f>
        <v>0</v>
      </c>
      <c r="M13" s="50"/>
      <c r="N13" s="100"/>
      <c r="O13" s="100"/>
      <c r="P13" s="465"/>
      <c r="Q13" s="205"/>
      <c r="R13" s="525"/>
    </row>
    <row r="14" spans="1:18">
      <c r="A14" s="103">
        <v>2</v>
      </c>
      <c r="B14" s="255"/>
      <c r="C14" s="266" t="s">
        <v>624</v>
      </c>
      <c r="D14" s="519" t="s">
        <v>398</v>
      </c>
      <c r="E14" s="508">
        <v>1</v>
      </c>
      <c r="F14" s="270">
        <v>4650</v>
      </c>
      <c r="G14" s="209">
        <f t="shared" si="0"/>
        <v>0</v>
      </c>
      <c r="H14" s="210">
        <f t="shared" si="1"/>
        <v>0</v>
      </c>
      <c r="I14" s="211">
        <f t="shared" si="2"/>
        <v>0</v>
      </c>
      <c r="J14" s="210">
        <f t="shared" si="3"/>
        <v>0</v>
      </c>
      <c r="K14" s="212">
        <f t="shared" si="4"/>
        <v>0</v>
      </c>
      <c r="L14" s="213">
        <f t="shared" ref="L14:L50" si="5">K14/F14</f>
        <v>0</v>
      </c>
      <c r="M14" s="50"/>
      <c r="N14" s="214"/>
      <c r="O14" s="214"/>
      <c r="P14" s="465"/>
      <c r="Q14" s="215"/>
      <c r="R14" s="526"/>
    </row>
    <row r="15" spans="1:18">
      <c r="A15" s="103">
        <v>3</v>
      </c>
      <c r="B15" s="255"/>
      <c r="C15" s="266" t="s">
        <v>625</v>
      </c>
      <c r="D15" s="520" t="s">
        <v>398</v>
      </c>
      <c r="E15" s="508">
        <v>1</v>
      </c>
      <c r="F15" s="270">
        <v>3700</v>
      </c>
      <c r="G15" s="209">
        <f t="shared" si="0"/>
        <v>0</v>
      </c>
      <c r="H15" s="210">
        <f t="shared" si="1"/>
        <v>0</v>
      </c>
      <c r="I15" s="211">
        <f t="shared" si="2"/>
        <v>0</v>
      </c>
      <c r="J15" s="210">
        <f t="shared" si="3"/>
        <v>0</v>
      </c>
      <c r="K15" s="212">
        <f t="shared" si="4"/>
        <v>0</v>
      </c>
      <c r="L15" s="213">
        <f t="shared" si="5"/>
        <v>0</v>
      </c>
      <c r="M15" s="50"/>
      <c r="N15" s="214"/>
      <c r="O15" s="214"/>
      <c r="P15" s="465"/>
      <c r="Q15" s="215"/>
      <c r="R15" s="526"/>
    </row>
    <row r="16" spans="1:18">
      <c r="A16" s="103">
        <v>4</v>
      </c>
      <c r="B16" s="255"/>
      <c r="C16" s="266" t="s">
        <v>626</v>
      </c>
      <c r="D16" s="520" t="s">
        <v>398</v>
      </c>
      <c r="E16" s="508">
        <v>1</v>
      </c>
      <c r="F16" s="270">
        <v>1850</v>
      </c>
      <c r="G16" s="218">
        <f t="shared" si="0"/>
        <v>0</v>
      </c>
      <c r="H16" s="210">
        <f t="shared" si="1"/>
        <v>0</v>
      </c>
      <c r="I16" s="211">
        <f t="shared" si="2"/>
        <v>0</v>
      </c>
      <c r="J16" s="210">
        <f t="shared" si="3"/>
        <v>0</v>
      </c>
      <c r="K16" s="212">
        <f t="shared" si="4"/>
        <v>0</v>
      </c>
      <c r="L16" s="213">
        <f t="shared" si="5"/>
        <v>0</v>
      </c>
      <c r="M16" s="50"/>
      <c r="N16" s="214"/>
      <c r="O16" s="214"/>
      <c r="P16" s="465"/>
      <c r="Q16" s="215"/>
      <c r="R16" s="526"/>
    </row>
    <row r="17" spans="1:18">
      <c r="A17" s="103">
        <v>5</v>
      </c>
      <c r="B17" s="255"/>
      <c r="C17" s="266" t="s">
        <v>627</v>
      </c>
      <c r="D17" s="520" t="s">
        <v>398</v>
      </c>
      <c r="E17" s="508">
        <v>1</v>
      </c>
      <c r="F17" s="270">
        <v>780</v>
      </c>
      <c r="G17" s="218">
        <f t="shared" si="0"/>
        <v>0</v>
      </c>
      <c r="H17" s="210">
        <f t="shared" si="1"/>
        <v>0</v>
      </c>
      <c r="I17" s="211">
        <f t="shared" si="2"/>
        <v>0</v>
      </c>
      <c r="J17" s="210">
        <f t="shared" si="3"/>
        <v>0</v>
      </c>
      <c r="K17" s="212">
        <f t="shared" si="4"/>
        <v>0</v>
      </c>
      <c r="L17" s="213">
        <f t="shared" si="5"/>
        <v>0</v>
      </c>
      <c r="M17" s="50"/>
      <c r="N17" s="214"/>
      <c r="O17" s="214"/>
      <c r="P17" s="465"/>
      <c r="Q17" s="215"/>
      <c r="R17" s="526"/>
    </row>
    <row r="18" spans="1:18">
      <c r="A18" s="103">
        <v>6</v>
      </c>
      <c r="B18" s="255"/>
      <c r="C18" s="266" t="s">
        <v>628</v>
      </c>
      <c r="D18" s="520" t="s">
        <v>398</v>
      </c>
      <c r="E18" s="508">
        <v>1</v>
      </c>
      <c r="F18" s="270">
        <v>450</v>
      </c>
      <c r="G18" s="209">
        <f t="shared" si="0"/>
        <v>0</v>
      </c>
      <c r="H18" s="210">
        <f t="shared" si="1"/>
        <v>0</v>
      </c>
      <c r="I18" s="211">
        <f t="shared" si="2"/>
        <v>0</v>
      </c>
      <c r="J18" s="210">
        <f t="shared" si="3"/>
        <v>0</v>
      </c>
      <c r="K18" s="212">
        <f t="shared" si="4"/>
        <v>0</v>
      </c>
      <c r="L18" s="213">
        <f t="shared" si="5"/>
        <v>0</v>
      </c>
      <c r="M18" s="50"/>
      <c r="N18" s="214"/>
      <c r="O18" s="214"/>
      <c r="P18" s="465"/>
      <c r="Q18" s="215"/>
      <c r="R18" s="526"/>
    </row>
    <row r="19" spans="1:18">
      <c r="A19" s="103">
        <v>7</v>
      </c>
      <c r="B19" s="255"/>
      <c r="C19" s="266" t="s">
        <v>629</v>
      </c>
      <c r="D19" s="520" t="s">
        <v>398</v>
      </c>
      <c r="E19" s="508">
        <v>1</v>
      </c>
      <c r="F19" s="270">
        <v>2080</v>
      </c>
      <c r="G19" s="209">
        <f t="shared" si="0"/>
        <v>0</v>
      </c>
      <c r="H19" s="210">
        <f t="shared" si="1"/>
        <v>0</v>
      </c>
      <c r="I19" s="211">
        <f t="shared" si="2"/>
        <v>0</v>
      </c>
      <c r="J19" s="210">
        <f t="shared" si="3"/>
        <v>0</v>
      </c>
      <c r="K19" s="212">
        <f t="shared" si="4"/>
        <v>0</v>
      </c>
      <c r="L19" s="213">
        <f t="shared" si="5"/>
        <v>0</v>
      </c>
      <c r="M19" s="50"/>
      <c r="N19" s="219"/>
      <c r="O19" s="219"/>
      <c r="P19" s="465"/>
      <c r="Q19" s="215"/>
      <c r="R19" s="526"/>
    </row>
    <row r="20" spans="1:18">
      <c r="A20" s="103">
        <v>8</v>
      </c>
      <c r="B20" s="255"/>
      <c r="C20" s="266" t="s">
        <v>630</v>
      </c>
      <c r="D20" s="520" t="s">
        <v>398</v>
      </c>
      <c r="E20" s="508">
        <v>1</v>
      </c>
      <c r="F20" s="270">
        <v>4100</v>
      </c>
      <c r="G20" s="209">
        <f t="shared" si="0"/>
        <v>0</v>
      </c>
      <c r="H20" s="210">
        <f t="shared" si="1"/>
        <v>0</v>
      </c>
      <c r="I20" s="211">
        <f t="shared" si="2"/>
        <v>0</v>
      </c>
      <c r="J20" s="210">
        <f t="shared" si="3"/>
        <v>0</v>
      </c>
      <c r="K20" s="212">
        <f t="shared" si="4"/>
        <v>0</v>
      </c>
      <c r="L20" s="213">
        <f t="shared" si="5"/>
        <v>0</v>
      </c>
      <c r="M20" s="50"/>
      <c r="N20" s="214"/>
      <c r="O20" s="214"/>
      <c r="P20" s="465"/>
      <c r="Q20" s="215"/>
      <c r="R20" s="526"/>
    </row>
    <row r="21" spans="1:18">
      <c r="A21" s="103">
        <v>9</v>
      </c>
      <c r="B21" s="255"/>
      <c r="C21" s="266" t="s">
        <v>775</v>
      </c>
      <c r="D21" s="520" t="s">
        <v>26</v>
      </c>
      <c r="E21" s="508">
        <v>1</v>
      </c>
      <c r="F21" s="270">
        <v>27</v>
      </c>
      <c r="G21" s="209">
        <f t="shared" ref="G21:G29" si="6">N21/$K$4</f>
        <v>0</v>
      </c>
      <c r="H21" s="210">
        <f t="shared" ref="H21:H29" si="7">G21*F21</f>
        <v>0</v>
      </c>
      <c r="I21" s="211">
        <f t="shared" ref="I21:I29" si="8">O21/$K$4</f>
        <v>0</v>
      </c>
      <c r="J21" s="210">
        <f t="shared" ref="J21:J29" si="9">I21*F21</f>
        <v>0</v>
      </c>
      <c r="K21" s="212">
        <f t="shared" ref="K21:K29" si="10">H21+J21</f>
        <v>0</v>
      </c>
      <c r="L21" s="213">
        <f t="shared" ref="L21:L29" si="11">K21/F21</f>
        <v>0</v>
      </c>
      <c r="M21" s="50"/>
      <c r="N21" s="214"/>
      <c r="O21" s="214"/>
      <c r="P21" s="465"/>
      <c r="Q21" s="215"/>
      <c r="R21" s="526"/>
    </row>
    <row r="22" spans="1:18">
      <c r="A22" s="103">
        <v>10</v>
      </c>
      <c r="B22" s="255"/>
      <c r="C22" s="266" t="s">
        <v>776</v>
      </c>
      <c r="D22" s="520" t="s">
        <v>369</v>
      </c>
      <c r="E22" s="508">
        <v>1</v>
      </c>
      <c r="F22" s="270">
        <v>12</v>
      </c>
      <c r="G22" s="209">
        <f t="shared" ref="G22" si="12">N22/$K$4</f>
        <v>0</v>
      </c>
      <c r="H22" s="210">
        <f t="shared" ref="H22" si="13">G22*F22</f>
        <v>0</v>
      </c>
      <c r="I22" s="211">
        <f t="shared" ref="I22" si="14">O22/$K$4</f>
        <v>0</v>
      </c>
      <c r="J22" s="210">
        <f t="shared" ref="J22" si="15">I22*F22</f>
        <v>0</v>
      </c>
      <c r="K22" s="212">
        <f t="shared" ref="K22" si="16">H22+J22</f>
        <v>0</v>
      </c>
      <c r="L22" s="213">
        <f t="shared" ref="L22" si="17">K22/F22</f>
        <v>0</v>
      </c>
      <c r="M22" s="50"/>
      <c r="N22" s="214"/>
      <c r="O22" s="214"/>
      <c r="P22" s="465"/>
      <c r="Q22" s="215"/>
      <c r="R22" s="526"/>
    </row>
    <row r="23" spans="1:18">
      <c r="A23" s="103">
        <v>11</v>
      </c>
      <c r="B23" s="255"/>
      <c r="C23" s="266" t="s">
        <v>777</v>
      </c>
      <c r="D23" s="520" t="s">
        <v>369</v>
      </c>
      <c r="E23" s="508">
        <v>1</v>
      </c>
      <c r="F23" s="270">
        <v>15</v>
      </c>
      <c r="G23" s="209">
        <f t="shared" si="6"/>
        <v>0</v>
      </c>
      <c r="H23" s="210">
        <f t="shared" si="7"/>
        <v>0</v>
      </c>
      <c r="I23" s="211">
        <f t="shared" si="8"/>
        <v>0</v>
      </c>
      <c r="J23" s="210">
        <f t="shared" si="9"/>
        <v>0</v>
      </c>
      <c r="K23" s="212">
        <f t="shared" si="10"/>
        <v>0</v>
      </c>
      <c r="L23" s="213">
        <f t="shared" si="11"/>
        <v>0</v>
      </c>
      <c r="M23" s="50"/>
      <c r="N23" s="214"/>
      <c r="O23" s="214"/>
      <c r="P23" s="465"/>
      <c r="Q23" s="215"/>
      <c r="R23" s="526"/>
    </row>
    <row r="24" spans="1:18">
      <c r="A24" s="103">
        <v>12</v>
      </c>
      <c r="B24" s="255"/>
      <c r="C24" s="467" t="s">
        <v>810</v>
      </c>
      <c r="D24" s="520" t="s">
        <v>26</v>
      </c>
      <c r="E24" s="508">
        <v>1</v>
      </c>
      <c r="F24" s="270">
        <v>4</v>
      </c>
      <c r="G24" s="209">
        <f t="shared" ref="G24:G25" si="18">N24/$K$4</f>
        <v>0</v>
      </c>
      <c r="H24" s="210">
        <f t="shared" ref="H24:H25" si="19">G24*F24</f>
        <v>0</v>
      </c>
      <c r="I24" s="211">
        <f t="shared" ref="I24:I25" si="20">O24/$K$4</f>
        <v>0</v>
      </c>
      <c r="J24" s="210">
        <f t="shared" ref="J24:J25" si="21">I24*F24</f>
        <v>0</v>
      </c>
      <c r="K24" s="212">
        <f t="shared" ref="K24:K25" si="22">H24+J24</f>
        <v>0</v>
      </c>
      <c r="L24" s="213">
        <f t="shared" ref="L24:L25" si="23">K24/F24</f>
        <v>0</v>
      </c>
      <c r="M24" s="50"/>
      <c r="N24" s="214"/>
      <c r="O24" s="214"/>
      <c r="P24" s="465"/>
      <c r="Q24" s="215"/>
      <c r="R24" s="526"/>
    </row>
    <row r="25" spans="1:18">
      <c r="A25" s="103">
        <v>13</v>
      </c>
      <c r="B25" s="255"/>
      <c r="C25" s="467" t="s">
        <v>811</v>
      </c>
      <c r="D25" s="520" t="s">
        <v>369</v>
      </c>
      <c r="E25" s="508">
        <v>1</v>
      </c>
      <c r="F25" s="270">
        <v>1</v>
      </c>
      <c r="G25" s="209">
        <f t="shared" si="18"/>
        <v>0</v>
      </c>
      <c r="H25" s="210">
        <f t="shared" si="19"/>
        <v>0</v>
      </c>
      <c r="I25" s="211">
        <f t="shared" si="20"/>
        <v>0</v>
      </c>
      <c r="J25" s="210">
        <f t="shared" si="21"/>
        <v>0</v>
      </c>
      <c r="K25" s="212">
        <f t="shared" si="22"/>
        <v>0</v>
      </c>
      <c r="L25" s="213">
        <f t="shared" si="23"/>
        <v>0</v>
      </c>
      <c r="M25" s="50"/>
      <c r="N25" s="214"/>
      <c r="O25" s="214"/>
      <c r="P25" s="465"/>
      <c r="Q25" s="215"/>
      <c r="R25" s="526"/>
    </row>
    <row r="26" spans="1:18">
      <c r="A26" s="103">
        <v>12</v>
      </c>
      <c r="B26" s="255"/>
      <c r="C26" s="266" t="s">
        <v>778</v>
      </c>
      <c r="D26" s="520" t="s">
        <v>26</v>
      </c>
      <c r="E26" s="508">
        <v>1</v>
      </c>
      <c r="F26" s="270">
        <v>14</v>
      </c>
      <c r="G26" s="209">
        <f t="shared" si="6"/>
        <v>0</v>
      </c>
      <c r="H26" s="210">
        <f t="shared" si="7"/>
        <v>0</v>
      </c>
      <c r="I26" s="211">
        <f t="shared" si="8"/>
        <v>0</v>
      </c>
      <c r="J26" s="210">
        <f t="shared" si="9"/>
        <v>0</v>
      </c>
      <c r="K26" s="212">
        <f t="shared" si="10"/>
        <v>0</v>
      </c>
      <c r="L26" s="213">
        <f t="shared" si="11"/>
        <v>0</v>
      </c>
      <c r="M26" s="50"/>
      <c r="N26" s="214"/>
      <c r="O26" s="214"/>
      <c r="P26" s="465"/>
      <c r="Q26" s="215"/>
      <c r="R26" s="526"/>
    </row>
    <row r="27" spans="1:18">
      <c r="A27" s="103">
        <v>13</v>
      </c>
      <c r="B27" s="255"/>
      <c r="C27" s="266" t="s">
        <v>779</v>
      </c>
      <c r="D27" s="520" t="s">
        <v>369</v>
      </c>
      <c r="E27" s="508">
        <v>1</v>
      </c>
      <c r="F27" s="270">
        <v>27</v>
      </c>
      <c r="G27" s="209">
        <f t="shared" si="6"/>
        <v>0</v>
      </c>
      <c r="H27" s="210">
        <f t="shared" si="7"/>
        <v>0</v>
      </c>
      <c r="I27" s="211">
        <f t="shared" si="8"/>
        <v>0</v>
      </c>
      <c r="J27" s="210">
        <f t="shared" si="9"/>
        <v>0</v>
      </c>
      <c r="K27" s="212">
        <f t="shared" si="10"/>
        <v>0</v>
      </c>
      <c r="L27" s="213">
        <f t="shared" si="11"/>
        <v>0</v>
      </c>
      <c r="M27" s="50"/>
      <c r="N27" s="214"/>
      <c r="O27" s="214"/>
      <c r="P27" s="465"/>
      <c r="Q27" s="215"/>
      <c r="R27" s="526"/>
    </row>
    <row r="28" spans="1:18">
      <c r="A28" s="103">
        <v>14</v>
      </c>
      <c r="B28" s="255"/>
      <c r="C28" s="266" t="s">
        <v>780</v>
      </c>
      <c r="D28" s="520" t="s">
        <v>26</v>
      </c>
      <c r="E28" s="508">
        <v>1</v>
      </c>
      <c r="F28" s="270">
        <v>27</v>
      </c>
      <c r="G28" s="209">
        <f t="shared" si="6"/>
        <v>0</v>
      </c>
      <c r="H28" s="210">
        <f t="shared" si="7"/>
        <v>0</v>
      </c>
      <c r="I28" s="211">
        <f t="shared" si="8"/>
        <v>0</v>
      </c>
      <c r="J28" s="210">
        <f t="shared" si="9"/>
        <v>0</v>
      </c>
      <c r="K28" s="212">
        <f t="shared" si="10"/>
        <v>0</v>
      </c>
      <c r="L28" s="213">
        <f t="shared" si="11"/>
        <v>0</v>
      </c>
      <c r="M28" s="50"/>
      <c r="N28" s="214"/>
      <c r="O28" s="214"/>
      <c r="P28" s="465"/>
      <c r="Q28" s="215"/>
      <c r="R28" s="526"/>
    </row>
    <row r="29" spans="1:18">
      <c r="A29" s="103">
        <v>15</v>
      </c>
      <c r="B29" s="255"/>
      <c r="C29" s="266" t="s">
        <v>781</v>
      </c>
      <c r="D29" s="520" t="s">
        <v>369</v>
      </c>
      <c r="E29" s="508">
        <v>1</v>
      </c>
      <c r="F29" s="270">
        <v>3</v>
      </c>
      <c r="G29" s="209">
        <f t="shared" si="6"/>
        <v>0</v>
      </c>
      <c r="H29" s="210">
        <f t="shared" si="7"/>
        <v>0</v>
      </c>
      <c r="I29" s="211">
        <f t="shared" si="8"/>
        <v>0</v>
      </c>
      <c r="J29" s="210">
        <f t="shared" si="9"/>
        <v>0</v>
      </c>
      <c r="K29" s="212">
        <f t="shared" si="10"/>
        <v>0</v>
      </c>
      <c r="L29" s="213">
        <f t="shared" si="11"/>
        <v>0</v>
      </c>
      <c r="M29" s="50"/>
      <c r="N29" s="214"/>
      <c r="O29" s="214"/>
      <c r="P29" s="465"/>
      <c r="Q29" s="215"/>
      <c r="R29" s="526"/>
    </row>
    <row r="30" spans="1:18">
      <c r="A30" s="103">
        <v>16</v>
      </c>
      <c r="B30" s="255"/>
      <c r="C30" s="266" t="s">
        <v>782</v>
      </c>
      <c r="D30" s="520" t="s">
        <v>26</v>
      </c>
      <c r="E30" s="508">
        <v>1</v>
      </c>
      <c r="F30" s="270">
        <v>14</v>
      </c>
      <c r="G30" s="209">
        <f t="shared" ref="G30:G34" si="24">N30/$K$4</f>
        <v>0</v>
      </c>
      <c r="H30" s="210">
        <f t="shared" ref="H30:H34" si="25">G30*F30</f>
        <v>0</v>
      </c>
      <c r="I30" s="211">
        <f t="shared" ref="I30:I34" si="26">O30/$K$4</f>
        <v>0</v>
      </c>
      <c r="J30" s="210">
        <f t="shared" ref="J30:J34" si="27">I30*F30</f>
        <v>0</v>
      </c>
      <c r="K30" s="212">
        <f t="shared" ref="K30:K34" si="28">H30+J30</f>
        <v>0</v>
      </c>
      <c r="L30" s="213">
        <f t="shared" ref="L30:L34" si="29">K30/F30</f>
        <v>0</v>
      </c>
      <c r="M30" s="50"/>
      <c r="N30" s="214"/>
      <c r="O30" s="214"/>
      <c r="P30" s="465"/>
      <c r="Q30" s="215"/>
      <c r="R30" s="526"/>
    </row>
    <row r="31" spans="1:18">
      <c r="A31" s="103">
        <v>17</v>
      </c>
      <c r="B31" s="255"/>
      <c r="C31" s="266" t="s">
        <v>783</v>
      </c>
      <c r="D31" s="520" t="s">
        <v>369</v>
      </c>
      <c r="E31" s="508">
        <v>1</v>
      </c>
      <c r="F31" s="270">
        <v>41</v>
      </c>
      <c r="G31" s="209">
        <f t="shared" si="24"/>
        <v>0</v>
      </c>
      <c r="H31" s="210">
        <f t="shared" si="25"/>
        <v>0</v>
      </c>
      <c r="I31" s="211">
        <f t="shared" si="26"/>
        <v>0</v>
      </c>
      <c r="J31" s="210">
        <f t="shared" si="27"/>
        <v>0</v>
      </c>
      <c r="K31" s="212">
        <f t="shared" si="28"/>
        <v>0</v>
      </c>
      <c r="L31" s="213">
        <f t="shared" si="29"/>
        <v>0</v>
      </c>
      <c r="M31" s="50"/>
      <c r="N31" s="214"/>
      <c r="O31" s="214"/>
      <c r="P31" s="465"/>
      <c r="Q31" s="215"/>
      <c r="R31" s="526"/>
    </row>
    <row r="32" spans="1:18">
      <c r="A32" s="103">
        <v>18</v>
      </c>
      <c r="B32" s="255"/>
      <c r="C32" s="467" t="s">
        <v>812</v>
      </c>
      <c r="D32" s="261" t="s">
        <v>26</v>
      </c>
      <c r="E32" s="258">
        <v>1</v>
      </c>
      <c r="F32" s="208">
        <v>9745</v>
      </c>
      <c r="G32" s="209">
        <f t="shared" ref="G32" si="30">N32/$K$4</f>
        <v>0</v>
      </c>
      <c r="H32" s="210">
        <f t="shared" ref="H32" si="31">G32*F32</f>
        <v>0</v>
      </c>
      <c r="I32" s="211">
        <f t="shared" ref="I32" si="32">O32/$K$4</f>
        <v>0</v>
      </c>
      <c r="J32" s="210">
        <f t="shared" ref="J32" si="33">I32*F32</f>
        <v>0</v>
      </c>
      <c r="K32" s="212">
        <f t="shared" ref="K32" si="34">H32+J32</f>
        <v>0</v>
      </c>
      <c r="L32" s="213">
        <f t="shared" ref="L32" si="35">K32/F32</f>
        <v>0</v>
      </c>
      <c r="M32" s="50"/>
      <c r="N32" s="214"/>
      <c r="O32" s="214"/>
      <c r="P32" s="465"/>
      <c r="Q32" s="215"/>
      <c r="R32" s="526"/>
    </row>
    <row r="33" spans="1:18">
      <c r="A33" s="103">
        <v>18</v>
      </c>
      <c r="B33" s="255"/>
      <c r="C33" s="467" t="s">
        <v>813</v>
      </c>
      <c r="D33" s="261" t="s">
        <v>26</v>
      </c>
      <c r="E33" s="258">
        <v>1</v>
      </c>
      <c r="F33" s="208">
        <v>3290</v>
      </c>
      <c r="G33" s="209">
        <f t="shared" si="24"/>
        <v>0</v>
      </c>
      <c r="H33" s="210">
        <f t="shared" si="25"/>
        <v>0</v>
      </c>
      <c r="I33" s="211">
        <f t="shared" si="26"/>
        <v>0</v>
      </c>
      <c r="J33" s="210">
        <f t="shared" si="27"/>
        <v>0</v>
      </c>
      <c r="K33" s="212">
        <f t="shared" si="28"/>
        <v>0</v>
      </c>
      <c r="L33" s="213">
        <f t="shared" si="29"/>
        <v>0</v>
      </c>
      <c r="M33" s="50"/>
      <c r="N33" s="214"/>
      <c r="O33" s="214"/>
      <c r="P33" s="465"/>
      <c r="Q33" s="215"/>
      <c r="R33" s="526"/>
    </row>
    <row r="34" spans="1:18">
      <c r="A34" s="103">
        <v>19</v>
      </c>
      <c r="B34" s="255"/>
      <c r="C34" s="266" t="s">
        <v>631</v>
      </c>
      <c r="D34" s="261" t="s">
        <v>369</v>
      </c>
      <c r="E34" s="258">
        <v>1</v>
      </c>
      <c r="F34" s="208">
        <v>62</v>
      </c>
      <c r="G34" s="209">
        <f t="shared" si="24"/>
        <v>0</v>
      </c>
      <c r="H34" s="210">
        <f t="shared" si="25"/>
        <v>0</v>
      </c>
      <c r="I34" s="211">
        <f t="shared" si="26"/>
        <v>0</v>
      </c>
      <c r="J34" s="210">
        <f t="shared" si="27"/>
        <v>0</v>
      </c>
      <c r="K34" s="212">
        <f t="shared" si="28"/>
        <v>0</v>
      </c>
      <c r="L34" s="213">
        <f t="shared" si="29"/>
        <v>0</v>
      </c>
      <c r="M34" s="50"/>
      <c r="N34" s="214"/>
      <c r="O34" s="214"/>
      <c r="P34" s="465"/>
      <c r="Q34" s="215"/>
      <c r="R34" s="526"/>
    </row>
    <row r="35" spans="1:18">
      <c r="A35" s="103"/>
      <c r="B35" s="255"/>
      <c r="C35" s="264" t="s">
        <v>784</v>
      </c>
      <c r="D35" s="261"/>
      <c r="E35" s="258"/>
      <c r="F35" s="208"/>
      <c r="G35" s="209"/>
      <c r="H35" s="210"/>
      <c r="I35" s="211"/>
      <c r="J35" s="210"/>
      <c r="K35" s="212"/>
      <c r="L35" s="213"/>
      <c r="M35" s="204"/>
      <c r="N35" s="214"/>
      <c r="O35" s="214"/>
      <c r="P35" s="50"/>
      <c r="Q35" s="215"/>
      <c r="R35" s="527"/>
    </row>
    <row r="36" spans="1:18">
      <c r="A36" s="103">
        <v>20</v>
      </c>
      <c r="B36" s="255"/>
      <c r="C36" s="266" t="s">
        <v>776</v>
      </c>
      <c r="D36" s="520" t="s">
        <v>369</v>
      </c>
      <c r="E36" s="508">
        <v>1</v>
      </c>
      <c r="F36" s="270">
        <v>14</v>
      </c>
      <c r="G36" s="209">
        <f t="shared" ref="G36:G42" si="36">N36/$K$4</f>
        <v>0</v>
      </c>
      <c r="H36" s="210">
        <f t="shared" ref="H36:H42" si="37">G36*F36</f>
        <v>0</v>
      </c>
      <c r="I36" s="211">
        <f t="shared" ref="I36:I42" si="38">O36/$K$4</f>
        <v>0</v>
      </c>
      <c r="J36" s="210">
        <f t="shared" ref="J36:J42" si="39">I36*F36</f>
        <v>0</v>
      </c>
      <c r="K36" s="212">
        <f t="shared" ref="K36:K42" si="40">H36+J36</f>
        <v>0</v>
      </c>
      <c r="L36" s="213">
        <f t="shared" ref="L36:L42" si="41">K36/F36</f>
        <v>0</v>
      </c>
      <c r="M36" s="50"/>
      <c r="N36" s="214"/>
      <c r="O36" s="214"/>
      <c r="P36" s="465"/>
      <c r="Q36" s="215"/>
      <c r="R36" s="526"/>
    </row>
    <row r="37" spans="1:18">
      <c r="A37" s="103">
        <v>21</v>
      </c>
      <c r="B37" s="255"/>
      <c r="C37" s="266" t="s">
        <v>777</v>
      </c>
      <c r="D37" s="520" t="s">
        <v>369</v>
      </c>
      <c r="E37" s="508">
        <v>1</v>
      </c>
      <c r="F37" s="270">
        <v>1</v>
      </c>
      <c r="G37" s="209">
        <f t="shared" si="36"/>
        <v>0</v>
      </c>
      <c r="H37" s="210">
        <f t="shared" si="37"/>
        <v>0</v>
      </c>
      <c r="I37" s="211">
        <f t="shared" si="38"/>
        <v>0</v>
      </c>
      <c r="J37" s="210">
        <f t="shared" si="39"/>
        <v>0</v>
      </c>
      <c r="K37" s="212">
        <f t="shared" si="40"/>
        <v>0</v>
      </c>
      <c r="L37" s="213">
        <f t="shared" si="41"/>
        <v>0</v>
      </c>
      <c r="M37" s="50"/>
      <c r="N37" s="214"/>
      <c r="O37" s="214"/>
      <c r="P37" s="465"/>
      <c r="Q37" s="215"/>
      <c r="R37" s="526"/>
    </row>
    <row r="38" spans="1:18">
      <c r="A38" s="103">
        <v>22</v>
      </c>
      <c r="B38" s="255"/>
      <c r="C38" s="266" t="s">
        <v>785</v>
      </c>
      <c r="D38" s="520" t="s">
        <v>369</v>
      </c>
      <c r="E38" s="508">
        <v>1</v>
      </c>
      <c r="F38" s="270">
        <v>1</v>
      </c>
      <c r="G38" s="209">
        <f t="shared" si="36"/>
        <v>0</v>
      </c>
      <c r="H38" s="210">
        <f t="shared" si="37"/>
        <v>0</v>
      </c>
      <c r="I38" s="211">
        <f t="shared" si="38"/>
        <v>0</v>
      </c>
      <c r="J38" s="210">
        <f t="shared" si="39"/>
        <v>0</v>
      </c>
      <c r="K38" s="212">
        <f t="shared" si="40"/>
        <v>0</v>
      </c>
      <c r="L38" s="213">
        <f t="shared" si="41"/>
        <v>0</v>
      </c>
      <c r="M38" s="50"/>
      <c r="N38" s="214"/>
      <c r="O38" s="214"/>
      <c r="P38" s="465"/>
      <c r="Q38" s="215"/>
      <c r="R38" s="526"/>
    </row>
    <row r="39" spans="1:18">
      <c r="A39" s="103">
        <v>23</v>
      </c>
      <c r="B39" s="255"/>
      <c r="C39" s="266" t="s">
        <v>786</v>
      </c>
      <c r="D39" s="520" t="s">
        <v>369</v>
      </c>
      <c r="E39" s="508">
        <v>1</v>
      </c>
      <c r="F39" s="270">
        <v>5</v>
      </c>
      <c r="G39" s="209">
        <f t="shared" ref="G39:G40" si="42">N39/$K$4</f>
        <v>0</v>
      </c>
      <c r="H39" s="210">
        <f t="shared" ref="H39:H40" si="43">G39*F39</f>
        <v>0</v>
      </c>
      <c r="I39" s="211">
        <f t="shared" ref="I39:I40" si="44">O39/$K$4</f>
        <v>0</v>
      </c>
      <c r="J39" s="210">
        <f t="shared" ref="J39:J40" si="45">I39*F39</f>
        <v>0</v>
      </c>
      <c r="K39" s="212">
        <f t="shared" ref="K39:K40" si="46">H39+J39</f>
        <v>0</v>
      </c>
      <c r="L39" s="213">
        <f t="shared" ref="L39:L40" si="47">K39/F39</f>
        <v>0</v>
      </c>
      <c r="M39" s="50"/>
      <c r="N39" s="214"/>
      <c r="O39" s="214"/>
      <c r="P39" s="465"/>
      <c r="Q39" s="215"/>
      <c r="R39" s="526"/>
    </row>
    <row r="40" spans="1:18">
      <c r="A40" s="103">
        <v>24</v>
      </c>
      <c r="B40" s="255"/>
      <c r="C40" s="266" t="s">
        <v>787</v>
      </c>
      <c r="D40" s="520" t="s">
        <v>369</v>
      </c>
      <c r="E40" s="508">
        <v>1</v>
      </c>
      <c r="F40" s="270">
        <v>3</v>
      </c>
      <c r="G40" s="209">
        <f t="shared" si="42"/>
        <v>0</v>
      </c>
      <c r="H40" s="210">
        <f t="shared" si="43"/>
        <v>0</v>
      </c>
      <c r="I40" s="211">
        <f t="shared" si="44"/>
        <v>0</v>
      </c>
      <c r="J40" s="210">
        <f t="shared" si="45"/>
        <v>0</v>
      </c>
      <c r="K40" s="212">
        <f t="shared" si="46"/>
        <v>0</v>
      </c>
      <c r="L40" s="213">
        <f t="shared" si="47"/>
        <v>0</v>
      </c>
      <c r="M40" s="50"/>
      <c r="N40" s="214"/>
      <c r="O40" s="214"/>
      <c r="P40" s="465"/>
      <c r="Q40" s="215"/>
      <c r="R40" s="526"/>
    </row>
    <row r="41" spans="1:18">
      <c r="A41" s="103">
        <v>25</v>
      </c>
      <c r="B41" s="255"/>
      <c r="C41" s="266" t="s">
        <v>788</v>
      </c>
      <c r="D41" s="520" t="s">
        <v>369</v>
      </c>
      <c r="E41" s="508">
        <v>1</v>
      </c>
      <c r="F41" s="270">
        <v>2</v>
      </c>
      <c r="G41" s="209">
        <f t="shared" si="36"/>
        <v>0</v>
      </c>
      <c r="H41" s="210">
        <f t="shared" si="37"/>
        <v>0</v>
      </c>
      <c r="I41" s="211">
        <f t="shared" si="38"/>
        <v>0</v>
      </c>
      <c r="J41" s="210">
        <f t="shared" si="39"/>
        <v>0</v>
      </c>
      <c r="K41" s="212">
        <f t="shared" si="40"/>
        <v>0</v>
      </c>
      <c r="L41" s="213">
        <f t="shared" si="41"/>
        <v>0</v>
      </c>
      <c r="M41" s="50"/>
      <c r="N41" s="214"/>
      <c r="O41" s="214"/>
      <c r="P41" s="465"/>
      <c r="Q41" s="215"/>
      <c r="R41" s="526"/>
    </row>
    <row r="42" spans="1:18">
      <c r="A42" s="103">
        <v>26</v>
      </c>
      <c r="B42" s="255"/>
      <c r="C42" s="266" t="s">
        <v>779</v>
      </c>
      <c r="D42" s="520" t="s">
        <v>369</v>
      </c>
      <c r="E42" s="508">
        <v>1</v>
      </c>
      <c r="F42" s="270">
        <v>1</v>
      </c>
      <c r="G42" s="209">
        <f t="shared" si="36"/>
        <v>0</v>
      </c>
      <c r="H42" s="210">
        <f t="shared" si="37"/>
        <v>0</v>
      </c>
      <c r="I42" s="211">
        <f t="shared" si="38"/>
        <v>0</v>
      </c>
      <c r="J42" s="210">
        <f t="shared" si="39"/>
        <v>0</v>
      </c>
      <c r="K42" s="212">
        <f t="shared" si="40"/>
        <v>0</v>
      </c>
      <c r="L42" s="213">
        <f t="shared" si="41"/>
        <v>0</v>
      </c>
      <c r="M42" s="50"/>
      <c r="N42" s="214"/>
      <c r="O42" s="214"/>
      <c r="P42" s="465"/>
      <c r="Q42" s="215"/>
      <c r="R42" s="526"/>
    </row>
    <row r="43" spans="1:18">
      <c r="A43" s="103">
        <v>25</v>
      </c>
      <c r="B43" s="255"/>
      <c r="C43" s="467" t="s">
        <v>814</v>
      </c>
      <c r="D43" s="520" t="s">
        <v>369</v>
      </c>
      <c r="E43" s="508">
        <v>1</v>
      </c>
      <c r="F43" s="270">
        <v>2</v>
      </c>
      <c r="G43" s="209">
        <f t="shared" ref="G43:G44" si="48">N43/$K$4</f>
        <v>0</v>
      </c>
      <c r="H43" s="210">
        <f t="shared" ref="H43:H44" si="49">G43*F43</f>
        <v>0</v>
      </c>
      <c r="I43" s="211">
        <f t="shared" ref="I43:I44" si="50">O43/$K$4</f>
        <v>0</v>
      </c>
      <c r="J43" s="210">
        <f t="shared" ref="J43:J44" si="51">I43*F43</f>
        <v>0</v>
      </c>
      <c r="K43" s="212">
        <f t="shared" ref="K43:K44" si="52">H43+J43</f>
        <v>0</v>
      </c>
      <c r="L43" s="213">
        <f t="shared" ref="L43:L44" si="53">K43/F43</f>
        <v>0</v>
      </c>
      <c r="M43" s="50"/>
      <c r="N43" s="214"/>
      <c r="O43" s="214"/>
      <c r="P43" s="465"/>
      <c r="Q43" s="215"/>
      <c r="R43" s="526"/>
    </row>
    <row r="44" spans="1:18">
      <c r="A44" s="103">
        <v>26</v>
      </c>
      <c r="B44" s="255"/>
      <c r="C44" s="467" t="s">
        <v>815</v>
      </c>
      <c r="D44" s="520" t="s">
        <v>369</v>
      </c>
      <c r="E44" s="508">
        <v>1</v>
      </c>
      <c r="F44" s="270">
        <v>2</v>
      </c>
      <c r="G44" s="209">
        <f t="shared" si="48"/>
        <v>0</v>
      </c>
      <c r="H44" s="210">
        <f t="shared" si="49"/>
        <v>0</v>
      </c>
      <c r="I44" s="211">
        <f t="shared" si="50"/>
        <v>0</v>
      </c>
      <c r="J44" s="210">
        <f t="shared" si="51"/>
        <v>0</v>
      </c>
      <c r="K44" s="212">
        <f t="shared" si="52"/>
        <v>0</v>
      </c>
      <c r="L44" s="213">
        <f t="shared" si="53"/>
        <v>0</v>
      </c>
      <c r="M44" s="50"/>
      <c r="N44" s="214"/>
      <c r="O44" s="214"/>
      <c r="P44" s="465"/>
      <c r="Q44" s="215"/>
      <c r="R44" s="526"/>
    </row>
    <row r="45" spans="1:18">
      <c r="A45" s="103">
        <v>27</v>
      </c>
      <c r="B45" s="255"/>
      <c r="C45" s="266" t="s">
        <v>688</v>
      </c>
      <c r="D45" s="520" t="s">
        <v>369</v>
      </c>
      <c r="E45" s="508">
        <v>1</v>
      </c>
      <c r="F45" s="270">
        <v>4</v>
      </c>
      <c r="G45" s="209">
        <f t="shared" si="0"/>
        <v>0</v>
      </c>
      <c r="H45" s="210">
        <f t="shared" si="1"/>
        <v>0</v>
      </c>
      <c r="I45" s="211">
        <f t="shared" si="2"/>
        <v>0</v>
      </c>
      <c r="J45" s="210">
        <f t="shared" si="3"/>
        <v>0</v>
      </c>
      <c r="K45" s="212">
        <f t="shared" si="4"/>
        <v>0</v>
      </c>
      <c r="L45" s="213">
        <f t="shared" si="5"/>
        <v>0</v>
      </c>
      <c r="M45" s="50"/>
      <c r="N45" s="214"/>
      <c r="O45" s="214"/>
      <c r="P45" s="465"/>
      <c r="Q45" s="215"/>
      <c r="R45" s="526"/>
    </row>
    <row r="46" spans="1:18">
      <c r="A46" s="103">
        <v>25</v>
      </c>
      <c r="B46" s="255"/>
      <c r="C46" s="467" t="s">
        <v>816</v>
      </c>
      <c r="D46" s="520" t="s">
        <v>369</v>
      </c>
      <c r="E46" s="508">
        <v>1</v>
      </c>
      <c r="F46" s="270">
        <v>1</v>
      </c>
      <c r="G46" s="209">
        <f t="shared" si="0"/>
        <v>0</v>
      </c>
      <c r="H46" s="210">
        <f t="shared" si="1"/>
        <v>0</v>
      </c>
      <c r="I46" s="211">
        <f t="shared" si="2"/>
        <v>0</v>
      </c>
      <c r="J46" s="210">
        <f t="shared" si="3"/>
        <v>0</v>
      </c>
      <c r="K46" s="212">
        <f t="shared" si="4"/>
        <v>0</v>
      </c>
      <c r="L46" s="213">
        <f t="shared" si="5"/>
        <v>0</v>
      </c>
      <c r="M46" s="50"/>
      <c r="N46" s="214"/>
      <c r="O46" s="214"/>
      <c r="P46" s="465"/>
      <c r="Q46" s="215"/>
      <c r="R46" s="526"/>
    </row>
    <row r="47" spans="1:18">
      <c r="A47" s="103">
        <v>26</v>
      </c>
      <c r="B47" s="255"/>
      <c r="C47" s="467" t="s">
        <v>817</v>
      </c>
      <c r="D47" s="520" t="s">
        <v>369</v>
      </c>
      <c r="E47" s="508">
        <v>1</v>
      </c>
      <c r="F47" s="270">
        <v>1</v>
      </c>
      <c r="G47" s="209">
        <f t="shared" si="0"/>
        <v>0</v>
      </c>
      <c r="H47" s="210">
        <f t="shared" si="1"/>
        <v>0</v>
      </c>
      <c r="I47" s="211">
        <f t="shared" si="2"/>
        <v>0</v>
      </c>
      <c r="J47" s="210">
        <f t="shared" si="3"/>
        <v>0</v>
      </c>
      <c r="K47" s="212">
        <f t="shared" si="4"/>
        <v>0</v>
      </c>
      <c r="L47" s="213">
        <f t="shared" si="5"/>
        <v>0</v>
      </c>
      <c r="M47" s="50"/>
      <c r="N47" s="214"/>
      <c r="O47" s="214"/>
      <c r="P47" s="465"/>
      <c r="Q47" s="215"/>
      <c r="R47" s="526"/>
    </row>
    <row r="48" spans="1:18">
      <c r="A48" s="103">
        <v>28</v>
      </c>
      <c r="B48" s="255"/>
      <c r="C48" s="266" t="s">
        <v>632</v>
      </c>
      <c r="D48" s="520" t="s">
        <v>369</v>
      </c>
      <c r="E48" s="508">
        <v>1</v>
      </c>
      <c r="F48" s="270">
        <v>1</v>
      </c>
      <c r="G48" s="209">
        <f t="shared" si="0"/>
        <v>0</v>
      </c>
      <c r="H48" s="210">
        <f t="shared" si="1"/>
        <v>0</v>
      </c>
      <c r="I48" s="211">
        <f t="shared" si="2"/>
        <v>0</v>
      </c>
      <c r="J48" s="210">
        <f t="shared" si="3"/>
        <v>0</v>
      </c>
      <c r="K48" s="212">
        <f t="shared" si="4"/>
        <v>0</v>
      </c>
      <c r="L48" s="213">
        <f t="shared" si="5"/>
        <v>0</v>
      </c>
      <c r="M48" s="50"/>
      <c r="N48" s="214"/>
      <c r="O48" s="214"/>
      <c r="P48" s="465"/>
      <c r="Q48" s="215"/>
      <c r="R48" s="526"/>
    </row>
    <row r="49" spans="1:18">
      <c r="A49" s="103">
        <v>29</v>
      </c>
      <c r="B49" s="255"/>
      <c r="C49" s="266" t="s">
        <v>633</v>
      </c>
      <c r="D49" s="520" t="s">
        <v>369</v>
      </c>
      <c r="E49" s="508">
        <v>1</v>
      </c>
      <c r="F49" s="270">
        <v>1</v>
      </c>
      <c r="G49" s="209">
        <f t="shared" si="0"/>
        <v>0</v>
      </c>
      <c r="H49" s="210">
        <f t="shared" si="1"/>
        <v>0</v>
      </c>
      <c r="I49" s="211">
        <f t="shared" si="2"/>
        <v>0</v>
      </c>
      <c r="J49" s="210">
        <f t="shared" si="3"/>
        <v>0</v>
      </c>
      <c r="K49" s="212">
        <f t="shared" si="4"/>
        <v>0</v>
      </c>
      <c r="L49" s="213">
        <f t="shared" si="5"/>
        <v>0</v>
      </c>
      <c r="M49" s="50"/>
      <c r="N49" s="214"/>
      <c r="O49" s="214"/>
      <c r="P49" s="465"/>
      <c r="Q49" s="215"/>
      <c r="R49" s="526"/>
    </row>
    <row r="50" spans="1:18" ht="16.2" thickBot="1">
      <c r="A50" s="138">
        <v>30</v>
      </c>
      <c r="B50" s="294"/>
      <c r="C50" s="521" t="s">
        <v>789</v>
      </c>
      <c r="D50" s="522" t="s">
        <v>369</v>
      </c>
      <c r="E50" s="515">
        <v>1</v>
      </c>
      <c r="F50" s="468">
        <v>1</v>
      </c>
      <c r="G50" s="224">
        <f t="shared" si="0"/>
        <v>0</v>
      </c>
      <c r="H50" s="225">
        <f t="shared" si="1"/>
        <v>0</v>
      </c>
      <c r="I50" s="226">
        <f t="shared" si="2"/>
        <v>0</v>
      </c>
      <c r="J50" s="225">
        <f t="shared" si="3"/>
        <v>0</v>
      </c>
      <c r="K50" s="227">
        <f t="shared" si="4"/>
        <v>0</v>
      </c>
      <c r="L50" s="228">
        <f t="shared" si="5"/>
        <v>0</v>
      </c>
      <c r="M50" s="50"/>
      <c r="N50" s="229"/>
      <c r="O50" s="229"/>
      <c r="P50" s="465"/>
      <c r="Q50" s="230"/>
      <c r="R50" s="528"/>
    </row>
    <row r="51" spans="1:18" ht="16.2" thickBot="1">
      <c r="G51" s="110"/>
      <c r="H51" s="232">
        <f>SUM(H13:H50)</f>
        <v>0</v>
      </c>
      <c r="I51" s="112"/>
      <c r="J51" s="232">
        <f>SUM(J13:J50)</f>
        <v>0</v>
      </c>
      <c r="K51" s="233"/>
      <c r="M51" s="50"/>
      <c r="N51" s="115"/>
      <c r="O51" s="115"/>
      <c r="P51" s="465">
        <f t="shared" ref="P51" si="54">N51*1.1</f>
        <v>0</v>
      </c>
      <c r="Q51" s="115"/>
      <c r="R51" s="273"/>
    </row>
    <row r="52" spans="1:18" ht="16.2" thickBot="1">
      <c r="G52" s="116"/>
      <c r="H52" s="181" t="s">
        <v>347</v>
      </c>
      <c r="I52" s="235">
        <v>0.02</v>
      </c>
      <c r="J52" s="117"/>
      <c r="K52" s="118">
        <f>I52*H51</f>
        <v>0</v>
      </c>
      <c r="M52" s="50"/>
      <c r="N52" s="115"/>
      <c r="O52" s="115"/>
      <c r="Q52" s="115"/>
      <c r="R52" s="273"/>
    </row>
    <row r="53" spans="1:18" ht="16.2" thickBot="1">
      <c r="G53" s="110"/>
      <c r="H53" s="119"/>
      <c r="I53" s="112"/>
      <c r="J53" s="119"/>
      <c r="K53" s="120"/>
      <c r="N53" s="115"/>
      <c r="O53" s="115"/>
      <c r="Q53" s="115"/>
      <c r="R53" s="273"/>
    </row>
    <row r="54" spans="1:18" ht="16.2" thickBot="1">
      <c r="G54" s="116"/>
      <c r="H54" s="117" t="s">
        <v>348</v>
      </c>
      <c r="I54" s="236"/>
      <c r="J54" s="117"/>
      <c r="K54" s="118">
        <f>SUM(K13:K52)</f>
        <v>0</v>
      </c>
      <c r="N54" s="115"/>
      <c r="O54" s="115"/>
      <c r="Q54" s="115"/>
      <c r="R54" s="273"/>
    </row>
    <row r="55" spans="1:18" ht="16.2" thickBot="1">
      <c r="G55" s="121"/>
      <c r="H55" s="122"/>
      <c r="I55" s="237"/>
      <c r="J55" s="122"/>
      <c r="K55" s="123"/>
      <c r="N55" s="115"/>
      <c r="O55" s="115"/>
      <c r="Q55" s="115"/>
      <c r="R55" s="273"/>
    </row>
    <row r="56" spans="1:18">
      <c r="G56" s="124"/>
      <c r="H56" s="182" t="s">
        <v>349</v>
      </c>
      <c r="I56" s="238">
        <v>0.08</v>
      </c>
      <c r="J56" s="125"/>
      <c r="K56" s="126">
        <f>K54*I56</f>
        <v>0</v>
      </c>
      <c r="N56" s="115"/>
      <c r="O56" s="115"/>
      <c r="Q56" s="115"/>
      <c r="R56" s="273"/>
    </row>
    <row r="57" spans="1:18" ht="16.2" thickBot="1">
      <c r="G57" s="127"/>
      <c r="H57" s="183" t="s">
        <v>350</v>
      </c>
      <c r="I57" s="239"/>
      <c r="J57" s="128"/>
      <c r="K57" s="129">
        <f>K54+K56</f>
        <v>0</v>
      </c>
      <c r="N57" s="115"/>
      <c r="O57" s="115"/>
      <c r="Q57" s="115"/>
      <c r="R57" s="273"/>
    </row>
    <row r="58" spans="1:18" ht="16.2" thickBot="1">
      <c r="G58" s="130"/>
      <c r="H58" s="184"/>
      <c r="I58" s="240"/>
      <c r="J58" s="131"/>
      <c r="K58" s="132"/>
      <c r="N58" s="115"/>
      <c r="O58" s="115"/>
      <c r="Q58" s="115"/>
      <c r="R58" s="273"/>
    </row>
    <row r="59" spans="1:18">
      <c r="G59" s="133"/>
      <c r="H59" s="182" t="s">
        <v>351</v>
      </c>
      <c r="I59" s="238">
        <v>0.08</v>
      </c>
      <c r="J59" s="125"/>
      <c r="K59" s="126">
        <f>K57*I59</f>
        <v>0</v>
      </c>
      <c r="N59" s="115"/>
      <c r="O59" s="115"/>
      <c r="Q59" s="115"/>
      <c r="R59" s="273"/>
    </row>
    <row r="60" spans="1:18" ht="16.2" thickBot="1">
      <c r="G60" s="127"/>
      <c r="H60" s="183" t="s">
        <v>350</v>
      </c>
      <c r="I60" s="241"/>
      <c r="J60" s="128"/>
      <c r="K60" s="129">
        <f>K57+K59</f>
        <v>0</v>
      </c>
      <c r="N60" s="115"/>
      <c r="O60" s="115"/>
      <c r="Q60" s="115"/>
      <c r="R60" s="273"/>
    </row>
    <row r="61" spans="1:18" ht="16.2" thickBot="1">
      <c r="G61" s="130"/>
      <c r="H61" s="184"/>
      <c r="I61" s="242"/>
      <c r="J61" s="131"/>
      <c r="K61" s="132"/>
      <c r="N61" s="115"/>
      <c r="O61" s="115"/>
      <c r="Q61" s="115"/>
      <c r="R61" s="273"/>
    </row>
    <row r="62" spans="1:18">
      <c r="G62" s="133"/>
      <c r="H62" s="182" t="s">
        <v>352</v>
      </c>
      <c r="I62" s="238">
        <v>0</v>
      </c>
      <c r="J62" s="125"/>
      <c r="K62" s="126">
        <f>K60*I62</f>
        <v>0</v>
      </c>
      <c r="N62" s="115"/>
      <c r="O62" s="115"/>
      <c r="Q62" s="115"/>
      <c r="R62" s="273"/>
    </row>
    <row r="63" spans="1:18" ht="16.2" thickBot="1">
      <c r="G63" s="127"/>
      <c r="H63" s="183" t="s">
        <v>350</v>
      </c>
      <c r="I63" s="243"/>
      <c r="J63" s="128"/>
      <c r="K63" s="129">
        <f>K60+K62</f>
        <v>0</v>
      </c>
      <c r="N63" s="115"/>
      <c r="O63" s="115"/>
      <c r="Q63" s="115"/>
      <c r="R63" s="273"/>
    </row>
    <row r="64" spans="1:18" ht="16.2" thickBot="1">
      <c r="G64" s="130"/>
      <c r="H64" s="184"/>
      <c r="I64" s="244"/>
      <c r="J64" s="131"/>
      <c r="K64" s="132"/>
      <c r="N64" s="115"/>
      <c r="O64" s="115"/>
      <c r="Q64" s="115"/>
      <c r="R64" s="273"/>
    </row>
    <row r="65" spans="7:18">
      <c r="G65" s="133"/>
      <c r="H65" s="185" t="s">
        <v>353</v>
      </c>
      <c r="I65" s="238">
        <v>0.18</v>
      </c>
      <c r="J65" s="125"/>
      <c r="K65" s="134">
        <f>K63*I65</f>
        <v>0</v>
      </c>
      <c r="N65" s="115"/>
      <c r="O65" s="115"/>
      <c r="Q65" s="115"/>
      <c r="R65" s="273"/>
    </row>
    <row r="66" spans="7:18" ht="16.2" thickBot="1">
      <c r="G66" s="127"/>
      <c r="H66" s="186" t="s">
        <v>354</v>
      </c>
      <c r="I66" s="239" t="s">
        <v>11</v>
      </c>
      <c r="J66" s="136"/>
      <c r="K66" s="137">
        <f>K63+K65</f>
        <v>0</v>
      </c>
      <c r="N66" s="115"/>
      <c r="O66" s="115"/>
      <c r="Q66" s="115"/>
      <c r="R66" s="273"/>
    </row>
    <row r="67" spans="7:18">
      <c r="N67" s="115"/>
      <c r="O67" s="115"/>
    </row>
    <row r="68" spans="7:18">
      <c r="N68" s="115"/>
      <c r="O68" s="115"/>
    </row>
    <row r="69" spans="7:18">
      <c r="N69" s="115"/>
      <c r="O69" s="115"/>
    </row>
    <row r="70" spans="7:18">
      <c r="N70" s="115"/>
      <c r="O70" s="115"/>
    </row>
  </sheetData>
  <mergeCells count="22">
    <mergeCell ref="A5:G5"/>
    <mergeCell ref="C1:E1"/>
    <mergeCell ref="A2:C2"/>
    <mergeCell ref="I2:K2"/>
    <mergeCell ref="A3:G3"/>
    <mergeCell ref="A4:G4"/>
    <mergeCell ref="A6:G6"/>
    <mergeCell ref="A7:A8"/>
    <mergeCell ref="B7:B8"/>
    <mergeCell ref="D7:D8"/>
    <mergeCell ref="E7:F7"/>
    <mergeCell ref="G7:H7"/>
    <mergeCell ref="R7:R8"/>
    <mergeCell ref="A11:L11"/>
    <mergeCell ref="N11:O11"/>
    <mergeCell ref="A12:D12"/>
    <mergeCell ref="I7:J7"/>
    <mergeCell ref="K7:K8"/>
    <mergeCell ref="L7:L8"/>
    <mergeCell ref="N7:N8"/>
    <mergeCell ref="O7:O8"/>
    <mergeCell ref="Q7:Q8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TOTAL</vt:lpstr>
      <vt:lpstr>1 ელექტროობა</vt:lpstr>
      <vt:lpstr>2 ვენტილაცია</vt:lpstr>
      <vt:lpstr>3 გათბობა-გაგრილება</vt:lpstr>
      <vt:lpstr>4  კანალიზაცია</vt:lpstr>
      <vt:lpstr>5სახანძრო უსაფრთხოება</vt:lpstr>
      <vt:lpstr>'1 ელექტროობა'!Print_Area</vt:lpstr>
      <vt:lpstr>'2 ვენტილაცია'!Print_Area</vt:lpstr>
      <vt:lpstr>'3 გათბობა-გაგრილება'!Print_Area</vt:lpstr>
      <vt:lpstr>'4  კანალიზაცია'!Print_Area</vt:lpstr>
      <vt:lpstr>'5სახანძრო უსაფრთხოება'!Print_Area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Giorgi Chincharauli</cp:lastModifiedBy>
  <cp:lastPrinted>2013-11-21T13:03:32Z</cp:lastPrinted>
  <dcterms:created xsi:type="dcterms:W3CDTF">2013-10-10T07:32:43Z</dcterms:created>
  <dcterms:modified xsi:type="dcterms:W3CDTF">2018-05-29T05:47:31Z</dcterms:modified>
</cp:coreProperties>
</file>