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268" windowHeight="8076" tabRatio="385" activeTab="0"/>
  </bookViews>
  <sheets>
    <sheet name="Budget" sheetId="1" r:id="rId1"/>
    <sheet name="Schedule" sheetId="2" r:id="rId2"/>
    <sheet name="Safety" sheetId="3" r:id="rId3"/>
  </sheets>
  <definedNames>
    <definedName name="_xlnm.Print_Titles" localSheetId="2">'Safety'!$3:$5</definedName>
    <definedName name="_xlnm.Print_Titles" localSheetId="1">'Schedule'!$3:$5</definedName>
  </definedNames>
  <calcPr fullCalcOnLoad="1"/>
</workbook>
</file>

<file path=xl/sharedStrings.xml><?xml version="1.0" encoding="utf-8"?>
<sst xmlns="http://schemas.openxmlformats.org/spreadsheetml/2006/main" count="406" uniqueCount="219">
  <si>
    <t>#</t>
  </si>
  <si>
    <t xml:space="preserve">dasaxeleba  </t>
  </si>
  <si>
    <t>erT-li</t>
  </si>
  <si>
    <t>r-ba.</t>
  </si>
  <si>
    <t xml:space="preserve"> fasi</t>
  </si>
  <si>
    <t>sul</t>
  </si>
  <si>
    <t>sxva</t>
  </si>
  <si>
    <t>I</t>
  </si>
  <si>
    <t xml:space="preserve">samuSao operaciebi </t>
  </si>
  <si>
    <t>1</t>
  </si>
  <si>
    <t>2</t>
  </si>
  <si>
    <t>3</t>
  </si>
  <si>
    <t>4</t>
  </si>
  <si>
    <t>5</t>
  </si>
  <si>
    <t>sul samuSao operaciebi:</t>
  </si>
  <si>
    <t>II</t>
  </si>
  <si>
    <t>masalebi da usafrTxoebis saSualebebi</t>
  </si>
  <si>
    <t>6</t>
  </si>
  <si>
    <t>sul masalebi da usafrTxoebis saSualebebi:</t>
  </si>
  <si>
    <t>III</t>
  </si>
  <si>
    <t>meqanizmebi da transportireba</t>
  </si>
  <si>
    <t xml:space="preserve">betonis Rarebis  transportireba </t>
  </si>
  <si>
    <t>reisi</t>
  </si>
  <si>
    <t>sul meqanizmebi da transportireba:</t>
  </si>
  <si>
    <t>sareabilitacio proeqtis samuSaoTa warmoebis ganrigi /kvireebis mixedviT/</t>
  </si>
  <si>
    <t xml:space="preserve">samuSao operaciebi da misi moculoba </t>
  </si>
  <si>
    <t>sareabilitacio proeqtis ganxorcielebis usafrTxoebis zomebi</t>
  </si>
  <si>
    <t>samuSaoebis dasaxeleba</t>
  </si>
  <si>
    <t>safrTxe</t>
  </si>
  <si>
    <t>gasatarebeli RonisZieba</t>
  </si>
  <si>
    <t>zurgis,xelis,fexisa da sxva dazianebebi</t>
  </si>
  <si>
    <t>muSebis saWiro raodenoba. 20kg-ze metis aweva ar aris rekomendirebuli. gamoyenebuli unda iqnas samuSao xelTaTmanebi da usafrTxoebis CaCqani</t>
  </si>
  <si>
    <t xml:space="preserve">masalebis CamotvirTva, samSeneblo narCenebis gatana teritoriidan </t>
  </si>
  <si>
    <t>Temi</t>
  </si>
  <si>
    <t>eleqtrosamontaJo samuSaoebi</t>
  </si>
  <si>
    <t>eleqtroSoki</t>
  </si>
  <si>
    <t xml:space="preserve">sasunTqi gzebisa da Tvalebis dazianeba  </t>
  </si>
  <si>
    <t xml:space="preserve">  gamoyenebuli unda iqnas usafrTxoebis CaCqani, saTvale, respiratori  da samuSao xelTaTmanebi</t>
  </si>
  <si>
    <t xml:space="preserve">xis xaraCoebis montaJi da xaraCoze muSaoba  </t>
  </si>
  <si>
    <t xml:space="preserve">xaraCos dazianeba, xaraCodan Camovardna </t>
  </si>
  <si>
    <t>xaraCos samuSao sigane unda iyos aranakleb 80 sm-isa, xaraCos dgarebs Soris gakeTdes jvaredini kavSirebi</t>
  </si>
  <si>
    <t>saRebavis mier gamowveuli intosikacia, Tvalebis dazianeba</t>
  </si>
  <si>
    <t xml:space="preserve">samuSaobi Catardes gaRebuli fanjrebiT, gamoyenebuli iqnes respiratori da damcavi saTvale  </t>
  </si>
  <si>
    <t>sarealiზacio proeqtis winaswari saxarjTaRricxvo gaangariSeba /lari/</t>
  </si>
  <si>
    <t>sul   Rirebuleba:</t>
  </si>
  <si>
    <t>დანართიNN#3</t>
  </si>
  <si>
    <t>დანართი N 2</t>
  </si>
  <si>
    <t>N</t>
  </si>
  <si>
    <t>8</t>
  </si>
  <si>
    <t xml:space="preserve"> ბეტონის სამუშაოები, iatakis moWimva</t>
  </si>
  <si>
    <t xml:space="preserve">TanamSromlebisaTvis miyenebuli ziani,ელექტრო შოკი </t>
  </si>
  <si>
    <t>საშემდუღლებო სამუშაოების ჩატარება</t>
  </si>
  <si>
    <t xml:space="preserve">SemduRebeli aparatebi, sadenebi Slangebi da a.S. unda Semowmdes samuSaos dawyebamde. aRWurviloba unda iyos damiwebuli. Gგamoyenebuli iqnas damcavi saTvale </t>
  </si>
  <si>
    <t>ენერგეტიკული სისტემების ნებისმიერი გამორთვა.გამორთვის წერტილებში გამოიყენება შემოღობვები და გამაფრთხილებელი ნიშნების სისტემა</t>
  </si>
  <si>
    <t>რკინის კონსტუქციების SeRebva saRebaviT 2 piri</t>
  </si>
  <si>
    <t>7</t>
  </si>
  <si>
    <t>9</t>
  </si>
  <si>
    <t>10</t>
  </si>
  <si>
    <t>11</t>
  </si>
  <si>
    <t>12</t>
  </si>
  <si>
    <t>13</t>
  </si>
  <si>
    <t>14</t>
  </si>
  <si>
    <t>15</t>
  </si>
  <si>
    <t>ც</t>
  </si>
  <si>
    <t>წერტ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</si>
  <si>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</si>
  <si>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</si>
  <si>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</si>
  <si>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</si>
  <si>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</si>
  <si>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</si>
  <si>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</si>
  <si>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</si>
  <si>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</si>
  <si>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</si>
  <si>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</si>
  <si>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</si>
  <si>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</si>
  <si>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</si>
  <si>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</si>
  <si>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</si>
  <si>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ერთ</t>
  </si>
  <si>
    <t>რ-ბა</t>
  </si>
  <si>
    <t>gauTvaliswinebuli xarJebi 3%</t>
  </si>
  <si>
    <t>jami</t>
  </si>
  <si>
    <t>zednadebi xarjebi 8%</t>
  </si>
  <si>
    <t>mogeba 6%</t>
  </si>
  <si>
    <t>კუბ.მ</t>
  </si>
  <si>
    <t>ღორღის მომზადების მოწყობა საძირკვლებისა და რანდკოჭებისათვის</t>
  </si>
  <si>
    <t>რკ/ბეტ საძირკვლების მოწყობა</t>
  </si>
  <si>
    <t>რკ/ბეტ რანკოჭების მოწყობა</t>
  </si>
  <si>
    <t>ღორღის მომზადების მოწყობა არმირებული იატაკისთვის</t>
  </si>
  <si>
    <t>რკ/ბეტ სვეტების მოწყობა</t>
  </si>
  <si>
    <t>არმირებული იატაკის მოწყობა 0.00 ნიშნულზე  (მოხვეწით)</t>
  </si>
  <si>
    <t>რკ/ბეტ ფილის მოწყობა 3.0 ნიშნულზე</t>
  </si>
  <si>
    <t>3.0 ნიშნულზე ჰ/იზოლაციის მოწყობა(ორი ფენა)</t>
  </si>
  <si>
    <t>კვ.მ</t>
  </si>
  <si>
    <t>კედლების შენება საკედლე ბლოკით</t>
  </si>
  <si>
    <t>კედლების შენება აგურით</t>
  </si>
  <si>
    <t>კედლების ლესვა ქვიშა-ცემენტის ხსნარით</t>
  </si>
  <si>
    <t>ტიხრების მოწყობა თ/მუყ ფილებით</t>
  </si>
  <si>
    <t>ჭერების მოწყობა თ/მ ფილებით</t>
  </si>
  <si>
    <t>იატაკზე მეტლახის დაგება</t>
  </si>
  <si>
    <t>კედლებზე კაფელის გაკვრა</t>
  </si>
  <si>
    <t>კედლებისა და ჭერის დამუშავება და შეღებვა ემულსიური საღებავით</t>
  </si>
  <si>
    <t>იატაკზე ქვიშა-ცემენტის მოჭიმვის მოწყობა</t>
  </si>
  <si>
    <t>სახურავზე მოაჯირის მოწყობა</t>
  </si>
  <si>
    <t>სადეგუტაციო დარბაზის ჭერისა და კედლების მოპირკეთება ხის მასალით</t>
  </si>
  <si>
    <t>სადეგუტაციო დარბაზის აღჭურვა ქვევრებით, კასრებითა და სხვა ინვენტარით</t>
  </si>
  <si>
    <t>კომპ</t>
  </si>
  <si>
    <t>სანტექნიკური მილგაყვანილობის მოწყობა</t>
  </si>
  <si>
    <t>ელ. მონტაჟი</t>
  </si>
  <si>
    <t>ქვაფენილის მოწყობა ბორდიურებით</t>
  </si>
  <si>
    <t>ხვეული კიბის მოწყობა</t>
  </si>
  <si>
    <t>საფ</t>
  </si>
  <si>
    <t>გათბობის სისტემის მონტაჟი</t>
  </si>
  <si>
    <t>ღორღი</t>
  </si>
  <si>
    <t>ბეტონი ბ25</t>
  </si>
  <si>
    <t>არმატურა დ16 AC500</t>
  </si>
  <si>
    <t>არმატურა დ20 AC500</t>
  </si>
  <si>
    <t>არმატურა დ8 AC240</t>
  </si>
  <si>
    <t>არმატურა დ12 AC500</t>
  </si>
  <si>
    <t>არმატურა დ18 AC500</t>
  </si>
  <si>
    <t>არმატურა დ10 AC500</t>
  </si>
  <si>
    <t xml:space="preserve">პრაიმერი </t>
  </si>
  <si>
    <t>ლინოკრომი</t>
  </si>
  <si>
    <t>პროპანი</t>
  </si>
  <si>
    <t>ბლოკი 30*20*40</t>
  </si>
  <si>
    <t>ქვიშა</t>
  </si>
  <si>
    <t>ცემენტი</t>
  </si>
  <si>
    <t>აგური</t>
  </si>
  <si>
    <t>თ/მ ფილები აქსესუარებით (ბგერაიზოლაციით)</t>
  </si>
  <si>
    <t xml:space="preserve">თ/მ ფილები აქსესუარებით </t>
  </si>
  <si>
    <t>მეტლახის ფილა</t>
  </si>
  <si>
    <t>წებო ცემენტი</t>
  </si>
  <si>
    <t>კაფელის ფილა</t>
  </si>
  <si>
    <t>ფითხი და დამხმარე მასლები</t>
  </si>
  <si>
    <t>ემულსიური საღებავი</t>
  </si>
  <si>
    <t>სახურავის მოაჯირი</t>
  </si>
  <si>
    <t>სადეგუტაციო დარბაზის ჭერისა და კედლებისთვის ხის მასალა</t>
  </si>
  <si>
    <t>ქვაფენილის ბორდიურები</t>
  </si>
  <si>
    <t>ხვეული კიბის საფეხურები</t>
  </si>
  <si>
    <t>კუბ.მ.</t>
  </si>
  <si>
    <t>ტონა</t>
  </si>
  <si>
    <t>სათ</t>
  </si>
  <si>
    <t>კგ</t>
  </si>
  <si>
    <t>ტ</t>
  </si>
  <si>
    <t>ტომ</t>
  </si>
  <si>
    <t>ადგილ მდებარეობა: q.dedofliswyaro  Tbilisis q.14</t>
  </si>
  <si>
    <t xml:space="preserve"> ობიექტის დასახელება : sarekriacio sivrcis da turistuli imfrastruqturis ganviTareba sastumro ,,dedoflisa"-sTan</t>
  </si>
  <si>
    <t>ადგილ მდებარეობა:q.dedofliswyaro  Tbilisis q.14</t>
  </si>
  <si>
    <t xml:space="preserve"> ობიექტის დასახელება : sarekriacio sivrcis da turistuli imfrastruqturis </t>
  </si>
  <si>
    <t>სასტუმრო ,,დედოფლისა"-სთან</t>
  </si>
  <si>
    <t xml:space="preserve"> ობიექტის დასახელება : sarekriacio sivrcis da turistuli imfrastruqturis ganviTareba </t>
  </si>
  <si>
    <t xml:space="preserve">                        განვითარება სასტუმრო ,,დედოფლისა"-ს თან</t>
  </si>
  <si>
    <t>მეტ/პლასტმასის კარ-ფანჯრა (თავის ჩაყენებით)</t>
  </si>
  <si>
    <t>შავი ალუმინი კარ-ფანჯრები (თავისი ჩაყენებით)</t>
  </si>
  <si>
    <t>გაგრილების სისტემები</t>
  </si>
  <si>
    <t>გათბობის სისტემები</t>
  </si>
  <si>
    <t xml:space="preserve">      აღჭურვილობა</t>
  </si>
  <si>
    <t>ჯამი</t>
  </si>
  <si>
    <t>pl.mili d-20*1.8</t>
  </si>
  <si>
    <t>გ.მ</t>
  </si>
  <si>
    <t>pl.mili d-25*2.3</t>
  </si>
  <si>
    <t>pl.mili d-50*2.4</t>
  </si>
  <si>
    <t>pl.mili d-100*3.4</t>
  </si>
  <si>
    <t>pl.mili d-150*4</t>
  </si>
  <si>
    <t>ხელსაბამი ორგანყოფ.</t>
  </si>
  <si>
    <t>ხელსაბამი სამგანყოფ.</t>
  </si>
  <si>
    <t>უნიტაზი ჩამრეცხი ავზით</t>
  </si>
  <si>
    <t>უჟანგავი ჭურჭლის სარეცხი</t>
  </si>
  <si>
    <t>32</t>
  </si>
  <si>
    <t>33</t>
  </si>
  <si>
    <t>34</t>
  </si>
  <si>
    <t>35</t>
  </si>
  <si>
    <t>გათბობის მილი PN-20   d-20*2.9</t>
  </si>
  <si>
    <t>გათბობის მილი PN-20   d-25*3.5</t>
  </si>
  <si>
    <t>გათბობის მილი PN-20   d-32*5.4</t>
  </si>
  <si>
    <t>ელ.სადენი NYM 2*1.5</t>
  </si>
  <si>
    <t>ელ.სადენი NYM 2*2.5</t>
  </si>
  <si>
    <t>ელ.სადენი NYM 2*4</t>
  </si>
  <si>
    <t>განათების ფარი</t>
  </si>
  <si>
    <t>ავტ.ამომრთველი 40-63 ამპ</t>
  </si>
  <si>
    <t>შტეპსელი</t>
  </si>
  <si>
    <t>ჩამრთველი ერთ.კლავიშიანი</t>
  </si>
  <si>
    <t>ჩამრთველი ორ.კლავიშიანი</t>
  </si>
  <si>
    <t>პლაფონი დახურული ლედ.ნათურით 10ვტ</t>
  </si>
  <si>
    <t>პლაფონი ტექნიკური ლედ.ნათურით 5ვტ</t>
  </si>
  <si>
    <t>სანათი ჭერის ლედ ნათურის 10 ვტ</t>
  </si>
  <si>
    <t>გამანაწილებელი კოლოფი</t>
  </si>
  <si>
    <t>მრიცხველი</t>
  </si>
  <si>
    <t>არხული ვენტილატორი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</si>
  <si>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</si>
  <si>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</si>
  <si>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</si>
  <si>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</si>
  <si>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</si>
  <si>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</si>
  <si>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</si>
  <si>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</si>
  <si>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</si>
  <si>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</si>
  <si>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</si>
  <si>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</si>
  <si>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</si>
  <si>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</si>
  <si>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</si>
  <si>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</si>
  <si>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</si>
  <si>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56</t>
  </si>
  <si>
    <t>57</t>
  </si>
  <si>
    <t>58</t>
  </si>
  <si>
    <t>59</t>
  </si>
  <si>
    <t>მწვანე ღობის მოწყობა</t>
  </si>
  <si>
    <t xml:space="preserve">მწვანე ღობის </t>
  </si>
  <si>
    <t>კბ.მ</t>
  </si>
  <si>
    <t>410</t>
  </si>
  <si>
    <t>გათბობის ქვაბი 58 კვტ, 33 ლ/წთ</t>
  </si>
  <si>
    <t>გაზის წყალგამაცხელებელი 100 ლიტრიანი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</si>
</sst>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GEL&quot;;\-#,##0\ &quot;GEL&quot;"/>
    <numFmt numFmtId="165" formatCode="#,##0\ &quot;GEL&quot;;[Red]\-#,##0\ &quot;GEL&quot;"/>
    <numFmt numFmtId="166" formatCode="#,##0.00\ &quot;GEL&quot;;\-#,##0.00\ &quot;GEL&quot;"/>
    <numFmt numFmtId="167" formatCode="#,##0.00\ &quot;GEL&quot;;[Red]\-#,##0.00\ &quot;GEL&quot;"/>
    <numFmt numFmtId="168" formatCode="_-* #,##0\ &quot;GEL&quot;_-;\-* #,##0\ &quot;GEL&quot;_-;_-* &quot;-&quot;\ &quot;GEL&quot;_-;_-@_-"/>
    <numFmt numFmtId="169" formatCode="_-* #,##0\ _G_E_L_-;\-* #,##0\ _G_E_L_-;_-* &quot;-&quot;\ _G_E_L_-;_-@_-"/>
    <numFmt numFmtId="170" formatCode="_-* #,##0.00\ &quot;GEL&quot;_-;\-* #,##0.00\ &quot;GEL&quot;_-;_-* &quot;-&quot;??\ &quot;GEL&quot;_-;_-@_-"/>
    <numFmt numFmtId="171" formatCode="_-* #,##0.00\ _G_E_L_-;\-* #,##0.00\ _G_E_L_-;_-* &quot;-&quot;??\ _G_E_L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0.0"/>
    <numFmt numFmtId="183" formatCode="0.000"/>
    <numFmt numFmtId="184" formatCode="0.0%"/>
    <numFmt numFmtId="185" formatCode="_-* #,##0.00_р_._-;\-* #,##0.00_р_._-;_-* &quot;-&quot;??_р_._-;_-@_-"/>
    <numFmt numFmtId="186" formatCode="_-* #,##0_р_._-;\-* #,##0_р_._-;_-* &quot;-&quot;??_р_._-;_-@_-"/>
    <numFmt numFmtId="187" formatCode="_-* #,##0.0_р_._-;\-* #,##0.0_р_._-;_-* &quot;-&quot;??_р_._-;_-@_-"/>
    <numFmt numFmtId="188" formatCode="0.0000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0;[Red]0"/>
    <numFmt numFmtId="193" formatCode="_-* #,##0.00\ [$₾-437]_-;\-* #,##0.00\ [$₾-437]_-;_-* &quot;-&quot;??\ [$₾-437]_-;_-@_-"/>
    <numFmt numFmtId="194" formatCode="_-* #,##0.0\ [$₾-437]_-;\-* #,##0.0\ [$₾-437]_-;_-* &quot;-&quot;??\ [$₾-437]_-;_-@_-"/>
    <numFmt numFmtId="195" formatCode="_-* #,##0\ [$₾-437]_-;\-* #,##0\ [$₾-437]_-;_-* &quot;-&quot;??\ [$₾-437]_-;_-@_-"/>
    <numFmt numFmtId="196" formatCode="_-* #,##0_-;\-* #,##0_-;_-* &quot;-&quot;??_-;_-@_-"/>
    <numFmt numFmtId="197" formatCode="_-* #,##0_-;\-* #,##0_-;_-* &quot;-&quot;?_-;_-@_-"/>
    <numFmt numFmtId="198" formatCode="_(* #,##0_);_(* \(#,##0\);_(* &quot;-&quot;??_);_(@_)"/>
    <numFmt numFmtId="199" formatCode="_-* #,##0.0_-;\-* #,##0.0_-;_-* &quot;-&quot;??_-;_-@_-"/>
  </numFmts>
  <fonts count="59">
    <font>
      <sz val="10"/>
      <color theme="1"/>
      <name val="Comic Sans MS"/>
      <family val="2"/>
    </font>
    <font>
      <sz val="10"/>
      <color indexed="8"/>
      <name val="Comic Sans MS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sz val="12"/>
      <name val="AcadNusx"/>
      <family val="0"/>
    </font>
    <font>
      <b/>
      <sz val="11"/>
      <name val="AcadNusx"/>
      <family val="0"/>
    </font>
    <font>
      <sz val="8"/>
      <name val="Arial"/>
      <family val="2"/>
    </font>
    <font>
      <sz val="9"/>
      <name val="AcadNusx"/>
      <family val="0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u val="single"/>
      <sz val="10"/>
      <color indexed="12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0"/>
      <color indexed="8"/>
      <name val="Comic Sans MS"/>
      <family val="2"/>
    </font>
    <font>
      <b/>
      <sz val="10"/>
      <color indexed="9"/>
      <name val="Comic Sans MS"/>
      <family val="2"/>
    </font>
    <font>
      <b/>
      <sz val="18"/>
      <color indexed="56"/>
      <name val="Cambria"/>
      <family val="2"/>
    </font>
    <font>
      <sz val="10"/>
      <color indexed="60"/>
      <name val="Comic Sans MS"/>
      <family val="2"/>
    </font>
    <font>
      <u val="single"/>
      <sz val="10"/>
      <color indexed="20"/>
      <name val="Comic Sans MS"/>
      <family val="2"/>
    </font>
    <font>
      <sz val="10"/>
      <color indexed="20"/>
      <name val="Comic Sans MS"/>
      <family val="2"/>
    </font>
    <font>
      <i/>
      <sz val="10"/>
      <color indexed="23"/>
      <name val="Comic Sans MS"/>
      <family val="2"/>
    </font>
    <font>
      <sz val="10"/>
      <color indexed="52"/>
      <name val="Comic Sans MS"/>
      <family val="2"/>
    </font>
    <font>
      <sz val="10"/>
      <color indexed="10"/>
      <name val="Comic Sans MS"/>
      <family val="2"/>
    </font>
    <font>
      <sz val="10"/>
      <color indexed="17"/>
      <name val="Comic Sans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omic Sans MS"/>
      <family val="2"/>
    </font>
    <font>
      <sz val="9"/>
      <color indexed="8"/>
      <name val="AcadNusx"/>
      <family val="0"/>
    </font>
    <font>
      <sz val="12"/>
      <color indexed="8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u val="single"/>
      <sz val="10"/>
      <color theme="11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0"/>
      <color theme="10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omic Sans MS"/>
      <family val="2"/>
    </font>
    <font>
      <sz val="9"/>
      <color theme="1"/>
      <name val="AcadNusx"/>
      <family val="0"/>
    </font>
    <font>
      <sz val="12"/>
      <color theme="1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185" fontId="2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49" fontId="3" fillId="33" borderId="0" xfId="57" applyNumberFormat="1" applyFont="1" applyFill="1" applyAlignment="1">
      <alignment horizontal="center" vertical="center"/>
      <protection/>
    </xf>
    <xf numFmtId="2" fontId="3" fillId="33" borderId="0" xfId="57" applyNumberFormat="1" applyFont="1" applyFill="1" applyAlignment="1">
      <alignment vertical="center"/>
      <protection/>
    </xf>
    <xf numFmtId="2" fontId="3" fillId="33" borderId="0" xfId="57" applyNumberFormat="1" applyFont="1" applyFill="1" applyAlignment="1">
      <alignment horizontal="center" vertical="center"/>
      <protection/>
    </xf>
    <xf numFmtId="2" fontId="3" fillId="33" borderId="0" xfId="57" applyNumberFormat="1" applyFont="1" applyFill="1" applyAlignment="1">
      <alignment horizontal="right" vertical="center"/>
      <protection/>
    </xf>
    <xf numFmtId="0" fontId="0" fillId="33" borderId="0" xfId="0" applyFill="1" applyAlignment="1">
      <alignment vertical="center"/>
    </xf>
    <xf numFmtId="49" fontId="4" fillId="33" borderId="0" xfId="57" applyNumberFormat="1" applyFont="1" applyFill="1" applyBorder="1" applyAlignment="1">
      <alignment horizontal="center" vertical="center"/>
      <protection/>
    </xf>
    <xf numFmtId="2" fontId="4" fillId="33" borderId="0" xfId="57" applyNumberFormat="1" applyFont="1" applyFill="1" applyAlignment="1">
      <alignment vertical="center"/>
      <protection/>
    </xf>
    <xf numFmtId="2" fontId="3" fillId="33" borderId="10" xfId="57" applyNumberFormat="1" applyFont="1" applyFill="1" applyBorder="1" applyAlignment="1">
      <alignment horizontal="center"/>
      <protection/>
    </xf>
    <xf numFmtId="2" fontId="3" fillId="33" borderId="0" xfId="57" applyNumberFormat="1" applyFont="1" applyFill="1" applyAlignment="1">
      <alignment horizontal="right"/>
      <protection/>
    </xf>
    <xf numFmtId="49" fontId="4" fillId="33" borderId="11" xfId="57" applyNumberFormat="1" applyFont="1" applyFill="1" applyBorder="1" applyAlignment="1">
      <alignment horizontal="left"/>
      <protection/>
    </xf>
    <xf numFmtId="2" fontId="4" fillId="33" borderId="11" xfId="57" applyNumberFormat="1" applyFont="1" applyFill="1" applyBorder="1" applyAlignment="1">
      <alignment/>
      <protection/>
    </xf>
    <xf numFmtId="2" fontId="3" fillId="33" borderId="11" xfId="57" applyNumberFormat="1" applyFont="1" applyFill="1" applyBorder="1" applyAlignment="1">
      <alignment horizontal="center"/>
      <protection/>
    </xf>
    <xf numFmtId="2" fontId="3" fillId="33" borderId="11" xfId="57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49" fontId="4" fillId="33" borderId="12" xfId="57" applyNumberFormat="1" applyFont="1" applyFill="1" applyBorder="1" applyAlignment="1">
      <alignment horizontal="center"/>
      <protection/>
    </xf>
    <xf numFmtId="2" fontId="4" fillId="33" borderId="12" xfId="57" applyNumberFormat="1" applyFont="1" applyFill="1" applyBorder="1" applyAlignment="1">
      <alignment horizontal="center"/>
      <protection/>
    </xf>
    <xf numFmtId="49" fontId="4" fillId="33" borderId="12" xfId="57" applyNumberFormat="1" applyFont="1" applyFill="1" applyBorder="1" applyAlignment="1">
      <alignment horizontal="center" vertical="center"/>
      <protection/>
    </xf>
    <xf numFmtId="49" fontId="3" fillId="33" borderId="12" xfId="57" applyNumberFormat="1" applyFont="1" applyFill="1" applyBorder="1" applyAlignment="1">
      <alignment horizontal="center" vertical="center"/>
      <protection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2" fontId="3" fillId="33" borderId="12" xfId="57" applyNumberFormat="1" applyFont="1" applyFill="1" applyBorder="1" applyAlignment="1">
      <alignment vertical="center"/>
      <protection/>
    </xf>
    <xf numFmtId="2" fontId="3" fillId="33" borderId="13" xfId="57" applyNumberFormat="1" applyFont="1" applyFill="1" applyBorder="1" applyAlignment="1">
      <alignment horizontal="center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0" fontId="3" fillId="34" borderId="12" xfId="0" applyFont="1" applyFill="1" applyBorder="1" applyAlignment="1">
      <alignment vertical="center"/>
    </xf>
    <xf numFmtId="2" fontId="3" fillId="33" borderId="12" xfId="57" applyNumberFormat="1" applyFont="1" applyFill="1" applyBorder="1" applyAlignment="1">
      <alignment horizontal="center" vertical="center"/>
      <protection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 vertical="center"/>
    </xf>
    <xf numFmtId="49" fontId="3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/>
    </xf>
    <xf numFmtId="2" fontId="3" fillId="33" borderId="0" xfId="57" applyNumberFormat="1" applyFont="1" applyFill="1" applyBorder="1" applyAlignment="1">
      <alignment horizontal="center"/>
      <protection/>
    </xf>
    <xf numFmtId="2" fontId="4" fillId="33" borderId="0" xfId="57" applyNumberFormat="1" applyFont="1" applyFill="1" applyBorder="1" applyAlignment="1">
      <alignment horizontal="center"/>
      <protection/>
    </xf>
    <xf numFmtId="49" fontId="4" fillId="33" borderId="14" xfId="57" applyNumberFormat="1" applyFont="1" applyFill="1" applyBorder="1" applyAlignment="1">
      <alignment horizontal="left"/>
      <protection/>
    </xf>
    <xf numFmtId="2" fontId="4" fillId="33" borderId="14" xfId="57" applyNumberFormat="1" applyFont="1" applyFill="1" applyBorder="1" applyAlignment="1">
      <alignment/>
      <protection/>
    </xf>
    <xf numFmtId="2" fontId="3" fillId="33" borderId="14" xfId="57" applyNumberFormat="1" applyFont="1" applyFill="1" applyBorder="1" applyAlignment="1">
      <alignment horizontal="center"/>
      <protection/>
    </xf>
    <xf numFmtId="49" fontId="4" fillId="0" borderId="0" xfId="57" applyNumberFormat="1" applyFont="1" applyFill="1" applyBorder="1" applyAlignment="1">
      <alignment vertical="center"/>
      <protection/>
    </xf>
    <xf numFmtId="1" fontId="3" fillId="33" borderId="12" xfId="57" applyNumberFormat="1" applyFont="1" applyFill="1" applyBorder="1" applyAlignment="1">
      <alignment horizontal="center" vertical="center"/>
      <protection/>
    </xf>
    <xf numFmtId="49" fontId="3" fillId="33" borderId="0" xfId="57" applyNumberFormat="1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3" fillId="33" borderId="0" xfId="0" applyNumberFormat="1" applyFont="1" applyFill="1" applyAlignment="1">
      <alignment horizontal="left" vertical="center"/>
    </xf>
    <xf numFmtId="49" fontId="4" fillId="33" borderId="10" xfId="57" applyNumberFormat="1" applyFont="1" applyFill="1" applyBorder="1" applyAlignment="1">
      <alignment/>
      <protection/>
    </xf>
    <xf numFmtId="2" fontId="4" fillId="33" borderId="10" xfId="57" applyNumberFormat="1" applyFont="1" applyFill="1" applyBorder="1" applyAlignment="1">
      <alignment horizontal="left"/>
      <protection/>
    </xf>
    <xf numFmtId="2" fontId="4" fillId="33" borderId="0" xfId="57" applyNumberFormat="1" applyFont="1" applyFill="1" applyAlignment="1">
      <alignment horizontal="left" vertical="center"/>
      <protection/>
    </xf>
    <xf numFmtId="2" fontId="4" fillId="33" borderId="11" xfId="57" applyNumberFormat="1" applyFont="1" applyFill="1" applyBorder="1" applyAlignment="1">
      <alignment horizontal="left"/>
      <protection/>
    </xf>
    <xf numFmtId="1" fontId="4" fillId="33" borderId="12" xfId="57" applyNumberFormat="1" applyFont="1" applyFill="1" applyBorder="1" applyAlignment="1">
      <alignment horizontal="center" vertical="center"/>
      <protection/>
    </xf>
    <xf numFmtId="2" fontId="4" fillId="33" borderId="12" xfId="57" applyNumberFormat="1" applyFont="1" applyFill="1" applyBorder="1" applyAlignment="1">
      <alignment horizontal="center" vertical="center"/>
      <protection/>
    </xf>
    <xf numFmtId="49" fontId="3" fillId="34" borderId="12" xfId="57" applyNumberFormat="1" applyFont="1" applyFill="1" applyBorder="1" applyAlignment="1">
      <alignment horizontal="center" vertical="center"/>
      <protection/>
    </xf>
    <xf numFmtId="2" fontId="3" fillId="34" borderId="12" xfId="57" applyNumberFormat="1" applyFont="1" applyFill="1" applyBorder="1" applyAlignment="1">
      <alignment horizontal="center" vertical="center"/>
      <protection/>
    </xf>
    <xf numFmtId="2" fontId="3" fillId="34" borderId="13" xfId="57" applyNumberFormat="1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182" fontId="3" fillId="34" borderId="12" xfId="57" applyNumberFormat="1" applyFont="1" applyFill="1" applyBorder="1" applyAlignment="1">
      <alignment horizontal="center" vertical="center"/>
      <protection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2" fontId="3" fillId="34" borderId="12" xfId="57" applyNumberFormat="1" applyFont="1" applyFill="1" applyBorder="1" applyAlignment="1">
      <alignment horizontal="center"/>
      <protection/>
    </xf>
    <xf numFmtId="4" fontId="3" fillId="33" borderId="12" xfId="0" applyNumberFormat="1" applyFont="1" applyFill="1" applyBorder="1" applyAlignment="1">
      <alignment horizontal="center"/>
    </xf>
    <xf numFmtId="2" fontId="3" fillId="34" borderId="13" xfId="57" applyNumberFormat="1" applyFont="1" applyFill="1" applyBorder="1" applyAlignment="1">
      <alignment horizontal="left" vertical="center" wrapText="1"/>
      <protection/>
    </xf>
    <xf numFmtId="182" fontId="5" fillId="33" borderId="12" xfId="57" applyNumberFormat="1" applyFont="1" applyFill="1" applyBorder="1" applyAlignment="1">
      <alignment horizontal="center" vertical="center"/>
      <protection/>
    </xf>
    <xf numFmtId="2" fontId="3" fillId="33" borderId="12" xfId="57" applyNumberFormat="1" applyFont="1" applyFill="1" applyBorder="1" applyAlignment="1">
      <alignment vertical="center" wrapText="1"/>
      <protection/>
    </xf>
    <xf numFmtId="2" fontId="3" fillId="34" borderId="0" xfId="57" applyNumberFormat="1" applyFont="1" applyFill="1" applyAlignment="1">
      <alignment horizontal="center" vertical="center"/>
      <protection/>
    </xf>
    <xf numFmtId="2" fontId="3" fillId="33" borderId="0" xfId="57" applyNumberFormat="1" applyFont="1" applyFill="1" applyAlignment="1">
      <alignment horizontal="left" vertical="center"/>
      <protection/>
    </xf>
    <xf numFmtId="181" fontId="3" fillId="0" borderId="12" xfId="42" applyFont="1" applyBorder="1" applyAlignment="1">
      <alignment horizontal="center"/>
    </xf>
    <xf numFmtId="182" fontId="3" fillId="33" borderId="15" xfId="57" applyNumberFormat="1" applyFont="1" applyFill="1" applyBorder="1" applyAlignment="1">
      <alignment horizontal="center" vertical="center"/>
      <protection/>
    </xf>
    <xf numFmtId="49" fontId="8" fillId="33" borderId="0" xfId="57" applyNumberFormat="1" applyFont="1" applyFill="1" applyBorder="1" applyAlignment="1">
      <alignment horizontal="center" vertical="center"/>
      <protection/>
    </xf>
    <xf numFmtId="2" fontId="8" fillId="33" borderId="0" xfId="57" applyNumberFormat="1" applyFont="1" applyFill="1" applyAlignment="1">
      <alignment vertical="center"/>
      <protection/>
    </xf>
    <xf numFmtId="49" fontId="3" fillId="33" borderId="12" xfId="0" applyNumberFormat="1" applyFont="1" applyFill="1" applyBorder="1" applyAlignment="1">
      <alignment vertical="center"/>
    </xf>
    <xf numFmtId="2" fontId="3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vertical="top"/>
    </xf>
    <xf numFmtId="2" fontId="10" fillId="33" borderId="12" xfId="0" applyNumberFormat="1" applyFont="1" applyFill="1" applyBorder="1" applyAlignment="1">
      <alignment horizontal="right" vertical="center"/>
    </xf>
    <xf numFmtId="2" fontId="4" fillId="33" borderId="12" xfId="0" applyNumberFormat="1" applyFont="1" applyFill="1" applyBorder="1" applyAlignment="1">
      <alignment vertical="center"/>
    </xf>
    <xf numFmtId="2" fontId="3" fillId="33" borderId="12" xfId="57" applyNumberFormat="1" applyFont="1" applyFill="1" applyBorder="1" applyAlignment="1">
      <alignment horizontal="right" vertical="center"/>
      <protection/>
    </xf>
    <xf numFmtId="0" fontId="54" fillId="0" borderId="12" xfId="64" applyFont="1" applyBorder="1" applyAlignment="1">
      <alignment horizontal="center" wrapText="1"/>
      <protection/>
    </xf>
    <xf numFmtId="0" fontId="54" fillId="0" borderId="12" xfId="64" applyFont="1" applyBorder="1" applyAlignment="1">
      <alignment wrapText="1"/>
      <protection/>
    </xf>
    <xf numFmtId="0" fontId="54" fillId="0" borderId="12" xfId="64" applyFont="1" applyBorder="1" applyAlignment="1">
      <alignment horizontal="center"/>
      <protection/>
    </xf>
    <xf numFmtId="0" fontId="54" fillId="0" borderId="12" xfId="64" applyFont="1" applyBorder="1" applyAlignment="1">
      <alignment wrapText="1"/>
      <protection/>
    </xf>
    <xf numFmtId="0" fontId="11" fillId="0" borderId="12" xfId="64" applyFont="1" applyBorder="1" applyAlignment="1">
      <alignment horizontal="center"/>
      <protection/>
    </xf>
    <xf numFmtId="0" fontId="54" fillId="0" borderId="12" xfId="64" applyFont="1" applyBorder="1">
      <alignment/>
      <protection/>
    </xf>
    <xf numFmtId="0" fontId="55" fillId="0" borderId="12" xfId="64" applyFont="1" applyBorder="1" applyAlignment="1">
      <alignment horizontal="center"/>
      <protection/>
    </xf>
    <xf numFmtId="0" fontId="54" fillId="0" borderId="12" xfId="64" applyFont="1" applyBorder="1">
      <alignment/>
      <protection/>
    </xf>
    <xf numFmtId="0" fontId="0" fillId="34" borderId="0" xfId="0" applyFill="1" applyBorder="1" applyAlignment="1">
      <alignment vertical="center"/>
    </xf>
    <xf numFmtId="2" fontId="7" fillId="33" borderId="10" xfId="57" applyNumberFormat="1" applyFont="1" applyFill="1" applyBorder="1" applyAlignment="1">
      <alignment/>
      <protection/>
    </xf>
    <xf numFmtId="0" fontId="56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4" fillId="34" borderId="12" xfId="64" applyFont="1" applyFill="1" applyBorder="1">
      <alignment/>
      <protection/>
    </xf>
    <xf numFmtId="0" fontId="54" fillId="34" borderId="12" xfId="64" applyFont="1" applyFill="1" applyBorder="1" applyAlignment="1">
      <alignment horizontal="center"/>
      <protection/>
    </xf>
    <xf numFmtId="2" fontId="7" fillId="33" borderId="0" xfId="57" applyNumberFormat="1" applyFont="1" applyFill="1" applyBorder="1" applyAlignment="1">
      <alignment/>
      <protection/>
    </xf>
    <xf numFmtId="2" fontId="4" fillId="33" borderId="11" xfId="57" applyNumberFormat="1" applyFont="1" applyFill="1" applyBorder="1" applyAlignment="1">
      <alignment horizontal="center" vertical="center"/>
      <protection/>
    </xf>
    <xf numFmtId="2" fontId="4" fillId="33" borderId="16" xfId="57" applyNumberFormat="1" applyFont="1" applyFill="1" applyBorder="1" applyAlignment="1">
      <alignment horizontal="center" vertical="center"/>
      <protection/>
    </xf>
    <xf numFmtId="2" fontId="6" fillId="34" borderId="12" xfId="57" applyNumberFormat="1" applyFont="1" applyFill="1" applyBorder="1" applyAlignment="1">
      <alignment horizontal="right" vertical="center"/>
      <protection/>
    </xf>
    <xf numFmtId="2" fontId="6" fillId="34" borderId="12" xfId="57" applyNumberFormat="1" applyFont="1" applyFill="1" applyBorder="1" applyAlignment="1">
      <alignment horizontal="center" vertical="center"/>
      <protection/>
    </xf>
    <xf numFmtId="2" fontId="6" fillId="34" borderId="12" xfId="57" applyNumberFormat="1" applyFont="1" applyFill="1" applyBorder="1" applyAlignment="1">
      <alignment horizontal="left" vertical="center"/>
      <protection/>
    </xf>
    <xf numFmtId="1" fontId="6" fillId="34" borderId="13" xfId="57" applyNumberFormat="1" applyFont="1" applyFill="1" applyBorder="1" applyAlignment="1">
      <alignment horizontal="center" vertical="center"/>
      <protection/>
    </xf>
    <xf numFmtId="1" fontId="6" fillId="34" borderId="12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vertical="center"/>
      <protection/>
    </xf>
    <xf numFmtId="2" fontId="4" fillId="34" borderId="11" xfId="57" applyNumberFormat="1" applyFont="1" applyFill="1" applyBorder="1" applyAlignment="1">
      <alignment vertical="center"/>
      <protection/>
    </xf>
    <xf numFmtId="2" fontId="4" fillId="34" borderId="16" xfId="57" applyNumberFormat="1" applyFont="1" applyFill="1" applyBorder="1" applyAlignment="1">
      <alignment vertical="center"/>
      <protection/>
    </xf>
    <xf numFmtId="2" fontId="6" fillId="34" borderId="13" xfId="57" applyNumberFormat="1" applyFont="1" applyFill="1" applyBorder="1" applyAlignment="1">
      <alignment vertical="center"/>
      <protection/>
    </xf>
    <xf numFmtId="2" fontId="6" fillId="34" borderId="11" xfId="57" applyNumberFormat="1" applyFont="1" applyFill="1" applyBorder="1" applyAlignment="1">
      <alignment vertical="center"/>
      <protection/>
    </xf>
    <xf numFmtId="2" fontId="6" fillId="34" borderId="16" xfId="57" applyNumberFormat="1" applyFont="1" applyFill="1" applyBorder="1" applyAlignment="1">
      <alignment vertical="center"/>
      <protection/>
    </xf>
    <xf numFmtId="0" fontId="57" fillId="0" borderId="12" xfId="64" applyFont="1" applyBorder="1" applyAlignment="1">
      <alignment wrapText="1"/>
      <protection/>
    </xf>
    <xf numFmtId="49" fontId="4" fillId="0" borderId="12" xfId="57" applyNumberFormat="1" applyFont="1" applyFill="1" applyBorder="1" applyAlignment="1">
      <alignment vertical="center"/>
      <protection/>
    </xf>
    <xf numFmtId="0" fontId="0" fillId="0" borderId="12" xfId="0" applyFill="1" applyBorder="1" applyAlignment="1">
      <alignment vertical="center"/>
    </xf>
    <xf numFmtId="49" fontId="12" fillId="0" borderId="12" xfId="57" applyNumberFormat="1" applyFont="1" applyFill="1" applyBorder="1" applyAlignment="1">
      <alignment vertical="center"/>
      <protection/>
    </xf>
    <xf numFmtId="49" fontId="12" fillId="0" borderId="12" xfId="57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2" fontId="3" fillId="33" borderId="13" xfId="57" applyNumberFormat="1" applyFont="1" applyFill="1" applyBorder="1" applyAlignment="1">
      <alignment horizontal="center" vertical="center"/>
      <protection/>
    </xf>
    <xf numFmtId="2" fontId="3" fillId="33" borderId="11" xfId="57" applyNumberFormat="1" applyFont="1" applyFill="1" applyBorder="1" applyAlignment="1">
      <alignment horizontal="center" vertical="center"/>
      <protection/>
    </xf>
    <xf numFmtId="2" fontId="3" fillId="33" borderId="16" xfId="57" applyNumberFormat="1" applyFont="1" applyFill="1" applyBorder="1" applyAlignment="1">
      <alignment horizontal="center" vertical="center"/>
      <protection/>
    </xf>
    <xf numFmtId="2" fontId="6" fillId="34" borderId="13" xfId="57" applyNumberFormat="1" applyFont="1" applyFill="1" applyBorder="1" applyAlignment="1">
      <alignment horizontal="right" vertical="center"/>
      <protection/>
    </xf>
    <xf numFmtId="2" fontId="6" fillId="34" borderId="11" xfId="57" applyNumberFormat="1" applyFont="1" applyFill="1" applyBorder="1" applyAlignment="1">
      <alignment horizontal="right" vertical="center"/>
      <protection/>
    </xf>
    <xf numFmtId="2" fontId="6" fillId="34" borderId="16" xfId="57" applyNumberFormat="1" applyFont="1" applyFill="1" applyBorder="1" applyAlignment="1">
      <alignment horizontal="right" vertical="center"/>
      <protection/>
    </xf>
    <xf numFmtId="0" fontId="4" fillId="33" borderId="13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3" fillId="33" borderId="16" xfId="0" applyNumberFormat="1" applyFont="1" applyFill="1" applyBorder="1" applyAlignment="1">
      <alignment horizontal="right" vertical="center"/>
    </xf>
    <xf numFmtId="9" fontId="3" fillId="34" borderId="13" xfId="0" applyNumberFormat="1" applyFont="1" applyFill="1" applyBorder="1" applyAlignment="1">
      <alignment horizontal="right" vertical="center"/>
    </xf>
    <xf numFmtId="49" fontId="7" fillId="33" borderId="10" xfId="57" applyNumberFormat="1" applyFont="1" applyFill="1" applyBorder="1" applyAlignment="1">
      <alignment horizontal="left"/>
      <protection/>
    </xf>
    <xf numFmtId="49" fontId="8" fillId="33" borderId="10" xfId="57" applyNumberFormat="1" applyFont="1" applyFill="1" applyBorder="1" applyAlignment="1">
      <alignment horizontal="left"/>
      <protection/>
    </xf>
    <xf numFmtId="49" fontId="9" fillId="33" borderId="0" xfId="57" applyNumberFormat="1" applyFont="1" applyFill="1" applyAlignment="1">
      <alignment horizontal="left" vertical="center"/>
      <protection/>
    </xf>
    <xf numFmtId="49" fontId="3" fillId="33" borderId="0" xfId="57" applyNumberFormat="1" applyFont="1" applyFill="1" applyAlignment="1">
      <alignment horizontal="left" vertical="center"/>
      <protection/>
    </xf>
    <xf numFmtId="49" fontId="4" fillId="33" borderId="0" xfId="57" applyNumberFormat="1" applyFont="1" applyFill="1" applyBorder="1" applyAlignment="1">
      <alignment horizontal="left"/>
      <protection/>
    </xf>
    <xf numFmtId="2" fontId="4" fillId="34" borderId="13" xfId="57" applyNumberFormat="1" applyFont="1" applyFill="1" applyBorder="1" applyAlignment="1">
      <alignment horizontal="right" vertical="center"/>
      <protection/>
    </xf>
    <xf numFmtId="2" fontId="4" fillId="34" borderId="11" xfId="57" applyNumberFormat="1" applyFont="1" applyFill="1" applyBorder="1" applyAlignment="1">
      <alignment horizontal="right" vertical="center"/>
      <protection/>
    </xf>
    <xf numFmtId="2" fontId="4" fillId="34" borderId="16" xfId="57" applyNumberFormat="1" applyFont="1" applyFill="1" applyBorder="1" applyAlignment="1">
      <alignment horizontal="right" vertical="center"/>
      <protection/>
    </xf>
    <xf numFmtId="49" fontId="7" fillId="33" borderId="0" xfId="57" applyNumberFormat="1" applyFont="1" applyFill="1" applyBorder="1" applyAlignment="1">
      <alignment horizontal="left"/>
      <protection/>
    </xf>
    <xf numFmtId="0" fontId="4" fillId="33" borderId="0" xfId="0" applyFont="1" applyFill="1" applyAlignment="1">
      <alignment horizontal="center" vertical="top"/>
    </xf>
    <xf numFmtId="49" fontId="4" fillId="0" borderId="10" xfId="57" applyNumberFormat="1" applyFont="1" applyFill="1" applyBorder="1" applyAlignment="1">
      <alignment vertical="center"/>
      <protection/>
    </xf>
    <xf numFmtId="2" fontId="7" fillId="33" borderId="11" xfId="57" applyNumberFormat="1" applyFont="1" applyFill="1" applyBorder="1" applyAlignment="1">
      <alignment/>
      <protection/>
    </xf>
    <xf numFmtId="0" fontId="58" fillId="0" borderId="0" xfId="0" applyFont="1" applyFill="1" applyAlignment="1">
      <alignment horizontal="left" vertical="center"/>
    </xf>
    <xf numFmtId="2" fontId="7" fillId="33" borderId="11" xfId="57" applyNumberFormat="1" applyFont="1" applyFill="1" applyBorder="1" applyAlignment="1">
      <alignment horizontal="center" vertical="center"/>
      <protection/>
    </xf>
    <xf numFmtId="2" fontId="7" fillId="33" borderId="0" xfId="57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ria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Финансов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showGridLines="0" tabSelected="1" zoomScalePageLayoutView="0" workbookViewId="0" topLeftCell="A88">
      <selection activeCell="C71" sqref="C71"/>
    </sheetView>
  </sheetViews>
  <sheetFormatPr defaultColWidth="3.125" defaultRowHeight="18.75" customHeight="1"/>
  <cols>
    <col min="1" max="1" width="1.75390625" style="1" customWidth="1"/>
    <col min="2" max="2" width="3.75390625" style="2" customWidth="1"/>
    <col min="3" max="3" width="45.50390625" style="3" customWidth="1"/>
    <col min="4" max="4" width="7.75390625" style="4" customWidth="1"/>
    <col min="5" max="5" width="8.875" style="4" customWidth="1"/>
    <col min="6" max="6" width="9.25390625" style="5" customWidth="1"/>
    <col min="7" max="7" width="10.875" style="5" customWidth="1"/>
    <col min="8" max="8" width="9.25390625" style="5" hidden="1" customWidth="1"/>
    <col min="9" max="9" width="9.375" style="5" hidden="1" customWidth="1"/>
    <col min="10" max="108" width="7.75390625" style="1" customWidth="1"/>
    <col min="109" max="16384" width="3.125" style="1" customWidth="1"/>
  </cols>
  <sheetData>
    <row r="1" spans="1:4" ht="27.75" customHeight="1">
      <c r="A1" s="132"/>
      <c r="B1" s="133"/>
      <c r="C1" s="133"/>
      <c r="D1" s="65" t="s">
        <v>47</v>
      </c>
    </row>
    <row r="2" spans="2:7" ht="18.75" customHeight="1">
      <c r="B2" s="68"/>
      <c r="C2" s="69" t="s">
        <v>43</v>
      </c>
      <c r="D2" s="69"/>
      <c r="E2" s="69"/>
      <c r="F2" s="69"/>
      <c r="G2" s="69"/>
    </row>
    <row r="3" spans="2:9" ht="18.75" customHeight="1">
      <c r="B3" s="134"/>
      <c r="C3" s="134"/>
      <c r="D3" s="134"/>
      <c r="E3" s="134"/>
      <c r="F3" s="134"/>
      <c r="G3" s="134"/>
      <c r="H3" s="10"/>
      <c r="I3" s="10"/>
    </row>
    <row r="4" spans="2:9" ht="18.75" customHeight="1">
      <c r="B4" s="130" t="s">
        <v>150</v>
      </c>
      <c r="C4" s="131"/>
      <c r="D4" s="131"/>
      <c r="E4" s="131"/>
      <c r="F4" s="131"/>
      <c r="G4" s="131"/>
      <c r="H4" s="10"/>
      <c r="I4" s="10"/>
    </row>
    <row r="5" spans="2:15" ht="18.75" customHeight="1">
      <c r="B5" s="138" t="s">
        <v>151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2:13" ht="18.75" customHeight="1">
      <c r="B6" s="138" t="s">
        <v>154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2:9" ht="9" customHeight="1">
      <c r="B7" s="11"/>
      <c r="C7" s="12"/>
      <c r="D7" s="13"/>
      <c r="E7" s="13"/>
      <c r="F7" s="14"/>
      <c r="G7" s="14"/>
      <c r="H7" s="10"/>
      <c r="I7" s="10"/>
    </row>
    <row r="8" spans="2:9" s="15" customFormat="1" ht="18.75" customHeight="1">
      <c r="B8" s="16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33</v>
      </c>
      <c r="I8" s="17" t="s">
        <v>6</v>
      </c>
    </row>
    <row r="9" spans="2:9" s="15" customFormat="1" ht="18.75" customHeight="1">
      <c r="B9" s="18" t="s">
        <v>7</v>
      </c>
      <c r="C9" s="99" t="s">
        <v>8</v>
      </c>
      <c r="D9" s="100"/>
      <c r="E9" s="100"/>
      <c r="F9" s="100"/>
      <c r="G9" s="101"/>
      <c r="H9" s="100"/>
      <c r="I9" s="101"/>
    </row>
    <row r="10" spans="2:9" s="15" customFormat="1" ht="24" customHeight="1">
      <c r="B10" s="50" t="s">
        <v>9</v>
      </c>
      <c r="C10" s="78" t="s">
        <v>88</v>
      </c>
      <c r="D10" s="77" t="s">
        <v>87</v>
      </c>
      <c r="E10" s="77">
        <v>20</v>
      </c>
      <c r="F10" s="77"/>
      <c r="G10" s="66"/>
      <c r="H10" s="59"/>
      <c r="I10" s="60"/>
    </row>
    <row r="11" spans="2:9" s="15" customFormat="1" ht="18.75" customHeight="1">
      <c r="B11" s="50" t="s">
        <v>10</v>
      </c>
      <c r="C11" s="78" t="s">
        <v>89</v>
      </c>
      <c r="D11" s="77" t="s">
        <v>87</v>
      </c>
      <c r="E11" s="77">
        <v>17</v>
      </c>
      <c r="F11" s="77"/>
      <c r="G11" s="66"/>
      <c r="H11" s="59"/>
      <c r="I11" s="60"/>
    </row>
    <row r="12" spans="2:9" s="15" customFormat="1" ht="18.75" customHeight="1">
      <c r="B12" s="50" t="s">
        <v>11</v>
      </c>
      <c r="C12" s="78" t="s">
        <v>90</v>
      </c>
      <c r="D12" s="77" t="s">
        <v>87</v>
      </c>
      <c r="E12" s="77">
        <v>26.4</v>
      </c>
      <c r="F12" s="77"/>
      <c r="G12" s="66"/>
      <c r="H12" s="59"/>
      <c r="I12" s="60"/>
    </row>
    <row r="13" spans="2:9" s="15" customFormat="1" ht="18.75" customHeight="1">
      <c r="B13" s="50" t="s">
        <v>12</v>
      </c>
      <c r="C13" s="78" t="s">
        <v>91</v>
      </c>
      <c r="D13" s="77" t="s">
        <v>87</v>
      </c>
      <c r="E13" s="77">
        <v>190</v>
      </c>
      <c r="F13" s="77"/>
      <c r="G13" s="66"/>
      <c r="H13" s="59"/>
      <c r="I13" s="60"/>
    </row>
    <row r="14" spans="2:9" s="15" customFormat="1" ht="18.75" customHeight="1">
      <c r="B14" s="50" t="s">
        <v>13</v>
      </c>
      <c r="C14" s="78" t="s">
        <v>92</v>
      </c>
      <c r="D14" s="77" t="s">
        <v>87</v>
      </c>
      <c r="E14" s="77">
        <v>9</v>
      </c>
      <c r="F14" s="77"/>
      <c r="G14" s="66"/>
      <c r="H14" s="59"/>
      <c r="I14" s="60"/>
    </row>
    <row r="15" spans="2:9" s="15" customFormat="1" ht="18.75" customHeight="1">
      <c r="B15" s="50" t="s">
        <v>17</v>
      </c>
      <c r="C15" s="78" t="s">
        <v>93</v>
      </c>
      <c r="D15" s="77" t="s">
        <v>87</v>
      </c>
      <c r="E15" s="77">
        <v>46</v>
      </c>
      <c r="F15" s="77"/>
      <c r="G15" s="66"/>
      <c r="H15" s="59"/>
      <c r="I15" s="60"/>
    </row>
    <row r="16" spans="2:9" s="15" customFormat="1" ht="18.75" customHeight="1">
      <c r="B16" s="50" t="s">
        <v>55</v>
      </c>
      <c r="C16" s="78" t="s">
        <v>94</v>
      </c>
      <c r="D16" s="77" t="s">
        <v>87</v>
      </c>
      <c r="E16" s="77">
        <v>68</v>
      </c>
      <c r="F16" s="77"/>
      <c r="G16" s="66"/>
      <c r="H16" s="59"/>
      <c r="I16" s="60"/>
    </row>
    <row r="17" spans="2:9" s="15" customFormat="1" ht="18.75" customHeight="1">
      <c r="B17" s="50" t="s">
        <v>48</v>
      </c>
      <c r="C17" s="78" t="s">
        <v>95</v>
      </c>
      <c r="D17" s="77" t="s">
        <v>96</v>
      </c>
      <c r="E17" s="77">
        <v>390</v>
      </c>
      <c r="F17" s="77"/>
      <c r="G17" s="66"/>
      <c r="H17" s="59"/>
      <c r="I17" s="60"/>
    </row>
    <row r="18" spans="2:9" s="15" customFormat="1" ht="18.75" customHeight="1">
      <c r="B18" s="50" t="s">
        <v>56</v>
      </c>
      <c r="C18" s="78" t="s">
        <v>97</v>
      </c>
      <c r="D18" s="77" t="s">
        <v>96</v>
      </c>
      <c r="E18" s="77">
        <v>290</v>
      </c>
      <c r="F18" s="77"/>
      <c r="G18" s="66"/>
      <c r="H18" s="59"/>
      <c r="I18" s="60"/>
    </row>
    <row r="19" spans="2:9" s="15" customFormat="1" ht="18.75" customHeight="1">
      <c r="B19" s="50" t="s">
        <v>57</v>
      </c>
      <c r="C19" s="78" t="s">
        <v>98</v>
      </c>
      <c r="D19" s="77" t="s">
        <v>96</v>
      </c>
      <c r="E19" s="77">
        <v>126</v>
      </c>
      <c r="F19" s="77"/>
      <c r="G19" s="66"/>
      <c r="H19" s="59"/>
      <c r="I19" s="60"/>
    </row>
    <row r="20" spans="2:9" s="15" customFormat="1" ht="18.75" customHeight="1">
      <c r="B20" s="50" t="s">
        <v>58</v>
      </c>
      <c r="C20" s="78" t="s">
        <v>99</v>
      </c>
      <c r="D20" s="77" t="s">
        <v>96</v>
      </c>
      <c r="E20" s="77">
        <v>550</v>
      </c>
      <c r="F20" s="77"/>
      <c r="G20" s="66"/>
      <c r="H20" s="59"/>
      <c r="I20" s="60"/>
    </row>
    <row r="21" spans="2:9" s="15" customFormat="1" ht="18.75" customHeight="1">
      <c r="B21" s="50" t="s">
        <v>59</v>
      </c>
      <c r="C21" s="78" t="s">
        <v>100</v>
      </c>
      <c r="D21" s="77" t="s">
        <v>96</v>
      </c>
      <c r="E21" s="77">
        <v>170</v>
      </c>
      <c r="F21" s="77"/>
      <c r="G21" s="66"/>
      <c r="H21" s="59"/>
      <c r="I21" s="60"/>
    </row>
    <row r="22" spans="2:9" s="15" customFormat="1" ht="18.75" customHeight="1">
      <c r="B22" s="50" t="s">
        <v>60</v>
      </c>
      <c r="C22" s="78" t="s">
        <v>101</v>
      </c>
      <c r="D22" s="77" t="s">
        <v>96</v>
      </c>
      <c r="E22" s="77">
        <v>360</v>
      </c>
      <c r="F22" s="77"/>
      <c r="G22" s="66"/>
      <c r="H22" s="59"/>
      <c r="I22" s="60"/>
    </row>
    <row r="23" spans="2:9" s="15" customFormat="1" ht="18.75" customHeight="1">
      <c r="B23" s="50" t="s">
        <v>61</v>
      </c>
      <c r="C23" s="78" t="s">
        <v>102</v>
      </c>
      <c r="D23" s="77" t="s">
        <v>96</v>
      </c>
      <c r="E23" s="77">
        <v>20</v>
      </c>
      <c r="F23" s="77"/>
      <c r="G23" s="66"/>
      <c r="H23" s="59"/>
      <c r="I23" s="60"/>
    </row>
    <row r="24" spans="2:9" s="15" customFormat="1" ht="18.75" customHeight="1">
      <c r="B24" s="50" t="s">
        <v>62</v>
      </c>
      <c r="C24" s="78" t="s">
        <v>103</v>
      </c>
      <c r="D24" s="77" t="s">
        <v>96</v>
      </c>
      <c r="E24" s="77">
        <v>100</v>
      </c>
      <c r="F24" s="77"/>
      <c r="G24" s="66"/>
      <c r="H24" s="59"/>
      <c r="I24" s="60"/>
    </row>
    <row r="25" spans="2:9" s="15" customFormat="1" ht="24.75" customHeight="1">
      <c r="B25" s="50" t="s">
        <v>65</v>
      </c>
      <c r="C25" s="78" t="s">
        <v>104</v>
      </c>
      <c r="D25" s="77" t="s">
        <v>96</v>
      </c>
      <c r="E25" s="77">
        <v>630</v>
      </c>
      <c r="F25" s="77"/>
      <c r="G25" s="66"/>
      <c r="H25" s="59"/>
      <c r="I25" s="60"/>
    </row>
    <row r="26" spans="2:9" s="15" customFormat="1" ht="18.75" customHeight="1">
      <c r="B26" s="50" t="s">
        <v>66</v>
      </c>
      <c r="C26" s="78" t="s">
        <v>105</v>
      </c>
      <c r="D26" s="77" t="s">
        <v>96</v>
      </c>
      <c r="E26" s="77">
        <v>250</v>
      </c>
      <c r="F26" s="77"/>
      <c r="G26" s="66"/>
      <c r="H26" s="59"/>
      <c r="I26" s="60"/>
    </row>
    <row r="27" spans="2:9" s="15" customFormat="1" ht="18.75" customHeight="1">
      <c r="B27" s="50" t="s">
        <v>67</v>
      </c>
      <c r="C27" s="80" t="s">
        <v>106</v>
      </c>
      <c r="D27" s="77" t="s">
        <v>96</v>
      </c>
      <c r="E27" s="77">
        <v>135</v>
      </c>
      <c r="F27" s="77"/>
      <c r="G27" s="66"/>
      <c r="H27" s="59"/>
      <c r="I27" s="60"/>
    </row>
    <row r="28" spans="2:9" s="15" customFormat="1" ht="24" customHeight="1">
      <c r="B28" s="50" t="s">
        <v>68</v>
      </c>
      <c r="C28" s="80" t="s">
        <v>107</v>
      </c>
      <c r="D28" s="77" t="s">
        <v>96</v>
      </c>
      <c r="E28" s="77">
        <v>180</v>
      </c>
      <c r="F28" s="77"/>
      <c r="G28" s="66"/>
      <c r="H28" s="59"/>
      <c r="I28" s="60"/>
    </row>
    <row r="29" spans="2:9" s="15" customFormat="1" ht="26.25" customHeight="1">
      <c r="B29" s="50" t="s">
        <v>69</v>
      </c>
      <c r="C29" s="80" t="s">
        <v>108</v>
      </c>
      <c r="D29" s="77" t="s">
        <v>109</v>
      </c>
      <c r="E29" s="77">
        <v>10</v>
      </c>
      <c r="F29" s="77"/>
      <c r="G29" s="66"/>
      <c r="H29" s="59"/>
      <c r="I29" s="60"/>
    </row>
    <row r="30" spans="2:9" s="15" customFormat="1" ht="18.75" customHeight="1">
      <c r="B30" s="50" t="s">
        <v>70</v>
      </c>
      <c r="C30" s="80" t="s">
        <v>110</v>
      </c>
      <c r="D30" s="77" t="s">
        <v>64</v>
      </c>
      <c r="E30" s="77">
        <v>20</v>
      </c>
      <c r="F30" s="77"/>
      <c r="G30" s="66"/>
      <c r="H30" s="59"/>
      <c r="I30" s="60"/>
    </row>
    <row r="31" spans="2:9" s="15" customFormat="1" ht="18.75" customHeight="1">
      <c r="B31" s="50" t="s">
        <v>71</v>
      </c>
      <c r="C31" s="80" t="s">
        <v>111</v>
      </c>
      <c r="D31" s="77" t="s">
        <v>64</v>
      </c>
      <c r="E31" s="77">
        <v>200</v>
      </c>
      <c r="F31" s="77"/>
      <c r="G31" s="66"/>
      <c r="H31" s="59"/>
      <c r="I31" s="60"/>
    </row>
    <row r="32" spans="2:9" s="15" customFormat="1" ht="18.75" customHeight="1">
      <c r="B32" s="50" t="s">
        <v>72</v>
      </c>
      <c r="C32" s="80" t="s">
        <v>112</v>
      </c>
      <c r="D32" s="77" t="s">
        <v>96</v>
      </c>
      <c r="E32" s="77">
        <v>390</v>
      </c>
      <c r="F32" s="77"/>
      <c r="G32" s="66"/>
      <c r="H32" s="59"/>
      <c r="I32" s="60"/>
    </row>
    <row r="33" spans="2:9" s="15" customFormat="1" ht="18.75" customHeight="1">
      <c r="B33" s="50" t="s">
        <v>73</v>
      </c>
      <c r="C33" s="80" t="s">
        <v>113</v>
      </c>
      <c r="D33" s="77" t="s">
        <v>114</v>
      </c>
      <c r="E33" s="77">
        <v>40</v>
      </c>
      <c r="F33" s="77"/>
      <c r="G33" s="66"/>
      <c r="H33" s="59"/>
      <c r="I33" s="60"/>
    </row>
    <row r="34" spans="2:9" s="15" customFormat="1" ht="18.75" customHeight="1">
      <c r="B34" s="50" t="s">
        <v>74</v>
      </c>
      <c r="C34" s="80" t="s">
        <v>213</v>
      </c>
      <c r="D34" s="77" t="s">
        <v>96</v>
      </c>
      <c r="E34" s="77">
        <v>410</v>
      </c>
      <c r="F34" s="77"/>
      <c r="G34" s="66"/>
      <c r="H34" s="59"/>
      <c r="I34" s="60"/>
    </row>
    <row r="35" spans="2:9" s="15" customFormat="1" ht="18.75" customHeight="1">
      <c r="B35" s="50" t="s">
        <v>75</v>
      </c>
      <c r="C35" s="80" t="s">
        <v>115</v>
      </c>
      <c r="D35" s="77" t="s">
        <v>64</v>
      </c>
      <c r="E35" s="77">
        <v>25</v>
      </c>
      <c r="F35" s="77"/>
      <c r="G35" s="66"/>
      <c r="H35" s="59"/>
      <c r="I35" s="60"/>
    </row>
    <row r="36" spans="2:9" s="15" customFormat="1" ht="18.75" customHeight="1">
      <c r="B36" s="19"/>
      <c r="C36" s="22"/>
      <c r="D36" s="23"/>
      <c r="E36" s="67"/>
      <c r="F36" s="24" t="s">
        <v>14</v>
      </c>
      <c r="G36" s="54"/>
      <c r="H36" s="54">
        <f>SUM(H10:H35)</f>
        <v>0</v>
      </c>
      <c r="I36" s="54">
        <f>SUM(I10:I35)</f>
        <v>0</v>
      </c>
    </row>
    <row r="37" spans="2:9" s="15" customFormat="1" ht="14.25" customHeight="1">
      <c r="B37" s="18" t="s">
        <v>15</v>
      </c>
      <c r="C37" s="99" t="s">
        <v>16</v>
      </c>
      <c r="D37" s="100"/>
      <c r="E37" s="100"/>
      <c r="F37" s="100"/>
      <c r="G37" s="101"/>
      <c r="H37" s="100"/>
      <c r="I37" s="101"/>
    </row>
    <row r="38" spans="2:9" s="15" customFormat="1" ht="21" customHeight="1">
      <c r="B38" s="50" t="s">
        <v>9</v>
      </c>
      <c r="C38" s="82" t="s">
        <v>116</v>
      </c>
      <c r="D38" s="79" t="s">
        <v>142</v>
      </c>
      <c r="E38" s="81">
        <v>210</v>
      </c>
      <c r="F38" s="83"/>
      <c r="G38" s="55"/>
      <c r="H38" s="56"/>
      <c r="I38" s="56"/>
    </row>
    <row r="39" spans="2:9" s="15" customFormat="1" ht="21" customHeight="1">
      <c r="B39" s="50" t="s">
        <v>10</v>
      </c>
      <c r="C39" s="82" t="s">
        <v>117</v>
      </c>
      <c r="D39" s="79" t="s">
        <v>142</v>
      </c>
      <c r="E39" s="81">
        <v>174</v>
      </c>
      <c r="F39" s="83"/>
      <c r="G39" s="55"/>
      <c r="H39" s="56"/>
      <c r="I39" s="56"/>
    </row>
    <row r="40" spans="2:9" s="15" customFormat="1" ht="21" customHeight="1">
      <c r="B40" s="50" t="s">
        <v>11</v>
      </c>
      <c r="C40" s="82" t="s">
        <v>118</v>
      </c>
      <c r="D40" s="79" t="s">
        <v>143</v>
      </c>
      <c r="E40" s="81">
        <v>1</v>
      </c>
      <c r="F40" s="83"/>
      <c r="G40" s="55"/>
      <c r="H40" s="56"/>
      <c r="I40" s="56"/>
    </row>
    <row r="41" spans="2:9" s="15" customFormat="1" ht="21" customHeight="1">
      <c r="B41" s="50" t="s">
        <v>12</v>
      </c>
      <c r="C41" s="82" t="s">
        <v>119</v>
      </c>
      <c r="D41" s="79" t="s">
        <v>143</v>
      </c>
      <c r="E41" s="81">
        <v>3</v>
      </c>
      <c r="F41" s="83"/>
      <c r="G41" s="55"/>
      <c r="H41" s="56"/>
      <c r="I41" s="56"/>
    </row>
    <row r="42" spans="2:9" s="15" customFormat="1" ht="21" customHeight="1">
      <c r="B42" s="50" t="s">
        <v>13</v>
      </c>
      <c r="C42" s="82" t="s">
        <v>120</v>
      </c>
      <c r="D42" s="79" t="s">
        <v>143</v>
      </c>
      <c r="E42" s="81">
        <v>1.1</v>
      </c>
      <c r="F42" s="83"/>
      <c r="G42" s="55"/>
      <c r="H42" s="56"/>
      <c r="I42" s="56"/>
    </row>
    <row r="43" spans="2:9" s="15" customFormat="1" ht="21" customHeight="1">
      <c r="B43" s="50" t="s">
        <v>17</v>
      </c>
      <c r="C43" s="82" t="s">
        <v>121</v>
      </c>
      <c r="D43" s="79" t="s">
        <v>143</v>
      </c>
      <c r="E43" s="81">
        <v>12</v>
      </c>
      <c r="F43" s="83"/>
      <c r="G43" s="55"/>
      <c r="H43" s="56"/>
      <c r="I43" s="56"/>
    </row>
    <row r="44" spans="2:9" s="15" customFormat="1" ht="21" customHeight="1">
      <c r="B44" s="50" t="s">
        <v>55</v>
      </c>
      <c r="C44" s="82" t="s">
        <v>122</v>
      </c>
      <c r="D44" s="79" t="s">
        <v>143</v>
      </c>
      <c r="E44" s="81">
        <v>2.5</v>
      </c>
      <c r="F44" s="83"/>
      <c r="G44" s="55"/>
      <c r="H44" s="56"/>
      <c r="I44" s="56"/>
    </row>
    <row r="45" spans="2:9" s="15" customFormat="1" ht="21" customHeight="1">
      <c r="B45" s="50" t="s">
        <v>48</v>
      </c>
      <c r="C45" s="82" t="s">
        <v>123</v>
      </c>
      <c r="D45" s="79" t="s">
        <v>143</v>
      </c>
      <c r="E45" s="81">
        <v>5</v>
      </c>
      <c r="F45" s="83"/>
      <c r="G45" s="55"/>
      <c r="H45" s="56"/>
      <c r="I45" s="56"/>
    </row>
    <row r="46" spans="2:9" s="15" customFormat="1" ht="21" customHeight="1">
      <c r="B46" s="50" t="s">
        <v>56</v>
      </c>
      <c r="C46" s="82" t="s">
        <v>124</v>
      </c>
      <c r="D46" s="79" t="s">
        <v>144</v>
      </c>
      <c r="E46" s="79">
        <v>7</v>
      </c>
      <c r="F46" s="79"/>
      <c r="G46" s="55"/>
      <c r="H46" s="56"/>
      <c r="I46" s="56"/>
    </row>
    <row r="47" spans="2:9" s="15" customFormat="1" ht="21" customHeight="1">
      <c r="B47" s="50" t="s">
        <v>58</v>
      </c>
      <c r="C47" s="82" t="s">
        <v>125</v>
      </c>
      <c r="D47" s="79" t="s">
        <v>96</v>
      </c>
      <c r="E47" s="79">
        <v>900</v>
      </c>
      <c r="F47" s="79"/>
      <c r="G47" s="55"/>
      <c r="H47" s="56"/>
      <c r="I47" s="56"/>
    </row>
    <row r="48" spans="2:9" s="15" customFormat="1" ht="21" customHeight="1">
      <c r="B48" s="50" t="s">
        <v>59</v>
      </c>
      <c r="C48" s="82" t="s">
        <v>126</v>
      </c>
      <c r="D48" s="79" t="s">
        <v>145</v>
      </c>
      <c r="E48" s="79">
        <v>70</v>
      </c>
      <c r="F48" s="79"/>
      <c r="G48" s="55"/>
      <c r="H48" s="56"/>
      <c r="I48" s="56"/>
    </row>
    <row r="49" spans="2:9" s="15" customFormat="1" ht="21" customHeight="1">
      <c r="B49" s="50" t="s">
        <v>60</v>
      </c>
      <c r="C49" s="82" t="s">
        <v>127</v>
      </c>
      <c r="D49" s="79" t="s">
        <v>63</v>
      </c>
      <c r="E49" s="79">
        <v>3600</v>
      </c>
      <c r="F49" s="79"/>
      <c r="G49" s="55"/>
      <c r="H49" s="56"/>
      <c r="I49" s="56"/>
    </row>
    <row r="50" spans="2:9" s="15" customFormat="1" ht="21" customHeight="1">
      <c r="B50" s="50" t="s">
        <v>61</v>
      </c>
      <c r="C50" s="82" t="s">
        <v>128</v>
      </c>
      <c r="D50" s="79" t="s">
        <v>87</v>
      </c>
      <c r="E50" s="79">
        <v>38</v>
      </c>
      <c r="F50" s="79"/>
      <c r="G50" s="55"/>
      <c r="H50" s="56"/>
      <c r="I50" s="56"/>
    </row>
    <row r="51" spans="2:9" s="15" customFormat="1" ht="21" customHeight="1">
      <c r="B51" s="50" t="s">
        <v>62</v>
      </c>
      <c r="C51" s="82" t="s">
        <v>129</v>
      </c>
      <c r="D51" s="79" t="s">
        <v>146</v>
      </c>
      <c r="E51" s="79">
        <v>8.3</v>
      </c>
      <c r="F51" s="79"/>
      <c r="G51" s="55"/>
      <c r="H51" s="56"/>
      <c r="I51" s="56"/>
    </row>
    <row r="52" spans="2:9" s="15" customFormat="1" ht="21" customHeight="1">
      <c r="B52" s="50" t="s">
        <v>65</v>
      </c>
      <c r="C52" s="82" t="s">
        <v>130</v>
      </c>
      <c r="D52" s="79" t="s">
        <v>63</v>
      </c>
      <c r="E52" s="79">
        <v>12000</v>
      </c>
      <c r="F52" s="79"/>
      <c r="G52" s="55"/>
      <c r="H52" s="56"/>
      <c r="I52" s="56"/>
    </row>
    <row r="53" spans="2:9" s="15" customFormat="1" ht="21" customHeight="1">
      <c r="B53" s="50" t="s">
        <v>66</v>
      </c>
      <c r="C53" s="82" t="s">
        <v>131</v>
      </c>
      <c r="D53" s="79" t="s">
        <v>96</v>
      </c>
      <c r="E53" s="79">
        <v>340</v>
      </c>
      <c r="F53" s="79"/>
      <c r="G53" s="55"/>
      <c r="H53" s="55"/>
      <c r="I53" s="51"/>
    </row>
    <row r="54" spans="2:9" s="15" customFormat="1" ht="21" customHeight="1">
      <c r="B54" s="50" t="s">
        <v>67</v>
      </c>
      <c r="C54" s="82" t="s">
        <v>132</v>
      </c>
      <c r="D54" s="79" t="s">
        <v>96</v>
      </c>
      <c r="E54" s="79">
        <v>390</v>
      </c>
      <c r="F54" s="79"/>
      <c r="G54" s="55"/>
      <c r="H54" s="55"/>
      <c r="I54" s="51"/>
    </row>
    <row r="55" spans="2:9" s="15" customFormat="1" ht="21" customHeight="1">
      <c r="B55" s="50" t="s">
        <v>68</v>
      </c>
      <c r="C55" s="82" t="s">
        <v>133</v>
      </c>
      <c r="D55" s="79" t="s">
        <v>96</v>
      </c>
      <c r="E55" s="79">
        <v>21</v>
      </c>
      <c r="F55" s="79"/>
      <c r="G55" s="55"/>
      <c r="H55" s="55"/>
      <c r="I55" s="51"/>
    </row>
    <row r="56" spans="2:9" s="15" customFormat="1" ht="21" customHeight="1">
      <c r="B56" s="50" t="s">
        <v>69</v>
      </c>
      <c r="C56" s="82" t="s">
        <v>134</v>
      </c>
      <c r="D56" s="79" t="s">
        <v>147</v>
      </c>
      <c r="E56" s="79">
        <v>40</v>
      </c>
      <c r="F56" s="79"/>
      <c r="G56" s="55"/>
      <c r="H56" s="55"/>
      <c r="I56" s="51"/>
    </row>
    <row r="57" spans="2:9" s="15" customFormat="1" ht="21" customHeight="1">
      <c r="B57" s="50" t="s">
        <v>70</v>
      </c>
      <c r="C57" s="82" t="s">
        <v>135</v>
      </c>
      <c r="D57" s="79" t="s">
        <v>96</v>
      </c>
      <c r="E57" s="79">
        <v>110</v>
      </c>
      <c r="F57" s="79"/>
      <c r="G57" s="55"/>
      <c r="H57" s="55"/>
      <c r="I57" s="51"/>
    </row>
    <row r="58" spans="2:9" s="15" customFormat="1" ht="21" customHeight="1">
      <c r="B58" s="50" t="s">
        <v>71</v>
      </c>
      <c r="C58" s="82" t="s">
        <v>136</v>
      </c>
      <c r="D58" s="79" t="s">
        <v>145</v>
      </c>
      <c r="E58" s="79">
        <v>340</v>
      </c>
      <c r="F58" s="79"/>
      <c r="G58" s="55"/>
      <c r="H58" s="55"/>
      <c r="I58" s="51"/>
    </row>
    <row r="59" spans="2:9" s="15" customFormat="1" ht="21" customHeight="1">
      <c r="B59" s="50" t="s">
        <v>72</v>
      </c>
      <c r="C59" s="82" t="s">
        <v>137</v>
      </c>
      <c r="D59" s="79" t="s">
        <v>145</v>
      </c>
      <c r="E59" s="79">
        <v>600</v>
      </c>
      <c r="F59" s="79"/>
      <c r="G59" s="55"/>
      <c r="H59" s="55"/>
      <c r="I59" s="51"/>
    </row>
    <row r="60" spans="2:9" s="15" customFormat="1" ht="21" customHeight="1">
      <c r="B60" s="50" t="s">
        <v>73</v>
      </c>
      <c r="C60" s="82" t="s">
        <v>138</v>
      </c>
      <c r="D60" s="79" t="s">
        <v>96</v>
      </c>
      <c r="E60" s="79">
        <v>135</v>
      </c>
      <c r="F60" s="79"/>
      <c r="G60" s="55"/>
      <c r="H60" s="55"/>
      <c r="I60" s="51"/>
    </row>
    <row r="61" spans="2:9" s="15" customFormat="1" ht="21" customHeight="1">
      <c r="B61" s="50" t="s">
        <v>74</v>
      </c>
      <c r="C61" s="89" t="s">
        <v>139</v>
      </c>
      <c r="D61" s="90" t="s">
        <v>96</v>
      </c>
      <c r="E61" s="90">
        <v>180</v>
      </c>
      <c r="F61" s="90"/>
      <c r="G61" s="55"/>
      <c r="H61" s="55"/>
      <c r="I61" s="51"/>
    </row>
    <row r="62" spans="2:9" s="15" customFormat="1" ht="21" customHeight="1">
      <c r="B62" s="50" t="s">
        <v>75</v>
      </c>
      <c r="C62" s="105" t="s">
        <v>161</v>
      </c>
      <c r="D62" s="77" t="s">
        <v>162</v>
      </c>
      <c r="E62" s="77">
        <v>35</v>
      </c>
      <c r="F62" s="90"/>
      <c r="G62" s="55"/>
      <c r="H62" s="55"/>
      <c r="I62" s="51"/>
    </row>
    <row r="63" spans="2:9" s="15" customFormat="1" ht="21" customHeight="1">
      <c r="B63" s="50" t="s">
        <v>76</v>
      </c>
      <c r="C63" s="105" t="s">
        <v>163</v>
      </c>
      <c r="D63" s="77" t="s">
        <v>162</v>
      </c>
      <c r="E63" s="77">
        <v>40</v>
      </c>
      <c r="F63" s="90"/>
      <c r="G63" s="55"/>
      <c r="H63" s="55"/>
      <c r="I63" s="51"/>
    </row>
    <row r="64" spans="2:9" s="15" customFormat="1" ht="21" customHeight="1">
      <c r="B64" s="50" t="s">
        <v>77</v>
      </c>
      <c r="C64" s="105" t="s">
        <v>164</v>
      </c>
      <c r="D64" s="77" t="s">
        <v>162</v>
      </c>
      <c r="E64" s="77">
        <v>30</v>
      </c>
      <c r="F64" s="90"/>
      <c r="G64" s="55"/>
      <c r="H64" s="55"/>
      <c r="I64" s="51"/>
    </row>
    <row r="65" spans="2:9" s="15" customFormat="1" ht="21" customHeight="1">
      <c r="B65" s="50" t="s">
        <v>78</v>
      </c>
      <c r="C65" s="105" t="s">
        <v>165</v>
      </c>
      <c r="D65" s="77" t="s">
        <v>162</v>
      </c>
      <c r="E65" s="77">
        <v>15</v>
      </c>
      <c r="F65" s="90"/>
      <c r="G65" s="55"/>
      <c r="H65" s="55"/>
      <c r="I65" s="51"/>
    </row>
    <row r="66" spans="2:9" s="15" customFormat="1" ht="21" customHeight="1">
      <c r="B66" s="50" t="s">
        <v>79</v>
      </c>
      <c r="C66" s="105" t="s">
        <v>166</v>
      </c>
      <c r="D66" s="77" t="s">
        <v>162</v>
      </c>
      <c r="E66" s="77">
        <v>40</v>
      </c>
      <c r="F66" s="90"/>
      <c r="G66" s="55"/>
      <c r="H66" s="55"/>
      <c r="I66" s="51"/>
    </row>
    <row r="67" spans="2:9" s="15" customFormat="1" ht="21" customHeight="1">
      <c r="B67" s="50" t="s">
        <v>80</v>
      </c>
      <c r="C67" s="80" t="s">
        <v>167</v>
      </c>
      <c r="D67" s="77" t="s">
        <v>63</v>
      </c>
      <c r="E67" s="77">
        <v>2</v>
      </c>
      <c r="F67" s="90"/>
      <c r="G67" s="55"/>
      <c r="H67" s="55"/>
      <c r="I67" s="51"/>
    </row>
    <row r="68" spans="2:9" s="15" customFormat="1" ht="21" customHeight="1">
      <c r="B68" s="50" t="s">
        <v>171</v>
      </c>
      <c r="C68" s="80" t="s">
        <v>168</v>
      </c>
      <c r="D68" s="77" t="s">
        <v>63</v>
      </c>
      <c r="E68" s="77">
        <v>1</v>
      </c>
      <c r="F68" s="90"/>
      <c r="G68" s="55"/>
      <c r="H68" s="55"/>
      <c r="I68" s="51"/>
    </row>
    <row r="69" spans="2:9" s="15" customFormat="1" ht="21" customHeight="1">
      <c r="B69" s="50" t="s">
        <v>172</v>
      </c>
      <c r="C69" s="80" t="s">
        <v>169</v>
      </c>
      <c r="D69" s="77" t="s">
        <v>63</v>
      </c>
      <c r="E69" s="77">
        <v>7</v>
      </c>
      <c r="F69" s="90"/>
      <c r="G69" s="55"/>
      <c r="H69" s="55"/>
      <c r="I69" s="51"/>
    </row>
    <row r="70" spans="2:9" s="15" customFormat="1" ht="21" customHeight="1">
      <c r="B70" s="50" t="s">
        <v>173</v>
      </c>
      <c r="C70" s="80" t="s">
        <v>218</v>
      </c>
      <c r="D70" s="77" t="s">
        <v>63</v>
      </c>
      <c r="E70" s="77">
        <v>1</v>
      </c>
      <c r="F70" s="90"/>
      <c r="G70" s="55"/>
      <c r="H70" s="55"/>
      <c r="I70" s="51"/>
    </row>
    <row r="71" spans="2:9" s="15" customFormat="1" ht="21" customHeight="1">
      <c r="B71" s="50" t="s">
        <v>174</v>
      </c>
      <c r="C71" s="80" t="s">
        <v>170</v>
      </c>
      <c r="D71" s="77" t="s">
        <v>63</v>
      </c>
      <c r="E71" s="77">
        <v>2</v>
      </c>
      <c r="F71" s="90"/>
      <c r="G71" s="55"/>
      <c r="H71" s="55"/>
      <c r="I71" s="51"/>
    </row>
    <row r="72" spans="2:9" s="15" customFormat="1" ht="21" customHeight="1">
      <c r="B72" s="50" t="s">
        <v>192</v>
      </c>
      <c r="C72" s="80" t="s">
        <v>175</v>
      </c>
      <c r="D72" s="77" t="s">
        <v>162</v>
      </c>
      <c r="E72" s="77">
        <v>120</v>
      </c>
      <c r="F72" s="90"/>
      <c r="G72" s="55"/>
      <c r="H72" s="55"/>
      <c r="I72" s="51"/>
    </row>
    <row r="73" spans="2:9" s="15" customFormat="1" ht="21" customHeight="1">
      <c r="B73" s="50" t="s">
        <v>193</v>
      </c>
      <c r="C73" s="80" t="s">
        <v>176</v>
      </c>
      <c r="D73" s="77" t="s">
        <v>162</v>
      </c>
      <c r="E73" s="77">
        <v>50</v>
      </c>
      <c r="F73" s="90"/>
      <c r="G73" s="55"/>
      <c r="H73" s="55"/>
      <c r="I73" s="51"/>
    </row>
    <row r="74" spans="2:9" s="15" customFormat="1" ht="21" customHeight="1">
      <c r="B74" s="50" t="s">
        <v>194</v>
      </c>
      <c r="C74" s="80" t="s">
        <v>177</v>
      </c>
      <c r="D74" s="77" t="s">
        <v>162</v>
      </c>
      <c r="E74" s="77">
        <v>45</v>
      </c>
      <c r="F74" s="90"/>
      <c r="G74" s="55"/>
      <c r="H74" s="55"/>
      <c r="I74" s="51"/>
    </row>
    <row r="75" spans="2:9" s="15" customFormat="1" ht="21" customHeight="1">
      <c r="B75" s="50" t="s">
        <v>195</v>
      </c>
      <c r="C75" s="80" t="s">
        <v>178</v>
      </c>
      <c r="D75" s="77" t="s">
        <v>162</v>
      </c>
      <c r="E75" s="77">
        <v>220</v>
      </c>
      <c r="F75" s="90"/>
      <c r="G75" s="55"/>
      <c r="H75" s="55"/>
      <c r="I75" s="51"/>
    </row>
    <row r="76" spans="2:9" s="15" customFormat="1" ht="21" customHeight="1">
      <c r="B76" s="50" t="s">
        <v>196</v>
      </c>
      <c r="C76" s="80" t="s">
        <v>179</v>
      </c>
      <c r="D76" s="77" t="s">
        <v>162</v>
      </c>
      <c r="E76" s="77">
        <v>120</v>
      </c>
      <c r="F76" s="90"/>
      <c r="G76" s="55"/>
      <c r="H76" s="55"/>
      <c r="I76" s="51"/>
    </row>
    <row r="77" spans="2:9" s="15" customFormat="1" ht="21" customHeight="1">
      <c r="B77" s="50" t="s">
        <v>197</v>
      </c>
      <c r="C77" s="80" t="s">
        <v>180</v>
      </c>
      <c r="D77" s="77" t="s">
        <v>162</v>
      </c>
      <c r="E77" s="77">
        <v>80</v>
      </c>
      <c r="F77" s="90"/>
      <c r="G77" s="55"/>
      <c r="H77" s="55"/>
      <c r="I77" s="51"/>
    </row>
    <row r="78" spans="2:9" s="15" customFormat="1" ht="21" customHeight="1">
      <c r="B78" s="50" t="s">
        <v>198</v>
      </c>
      <c r="C78" s="80" t="s">
        <v>181</v>
      </c>
      <c r="D78" s="77" t="s">
        <v>63</v>
      </c>
      <c r="E78" s="77">
        <v>1</v>
      </c>
      <c r="F78" s="90"/>
      <c r="G78" s="55"/>
      <c r="H78" s="55"/>
      <c r="I78" s="51"/>
    </row>
    <row r="79" spans="2:9" s="15" customFormat="1" ht="21" customHeight="1">
      <c r="B79" s="50" t="s">
        <v>199</v>
      </c>
      <c r="C79" s="80" t="s">
        <v>182</v>
      </c>
      <c r="D79" s="77" t="s">
        <v>63</v>
      </c>
      <c r="E79" s="77">
        <v>4</v>
      </c>
      <c r="F79" s="90"/>
      <c r="G79" s="55"/>
      <c r="H79" s="55"/>
      <c r="I79" s="51"/>
    </row>
    <row r="80" spans="2:9" s="15" customFormat="1" ht="21" customHeight="1">
      <c r="B80" s="50" t="s">
        <v>200</v>
      </c>
      <c r="C80" s="80" t="s">
        <v>183</v>
      </c>
      <c r="D80" s="77" t="s">
        <v>63</v>
      </c>
      <c r="E80" s="77">
        <v>12</v>
      </c>
      <c r="F80" s="90"/>
      <c r="G80" s="55"/>
      <c r="H80" s="55"/>
      <c r="I80" s="51"/>
    </row>
    <row r="81" spans="2:9" s="15" customFormat="1" ht="21" customHeight="1">
      <c r="B81" s="50" t="s">
        <v>201</v>
      </c>
      <c r="C81" s="80" t="s">
        <v>184</v>
      </c>
      <c r="D81" s="77" t="s">
        <v>63</v>
      </c>
      <c r="E81" s="77">
        <v>10</v>
      </c>
      <c r="F81" s="90"/>
      <c r="G81" s="55"/>
      <c r="H81" s="55"/>
      <c r="I81" s="51"/>
    </row>
    <row r="82" spans="2:9" s="15" customFormat="1" ht="21" customHeight="1">
      <c r="B82" s="50" t="s">
        <v>202</v>
      </c>
      <c r="C82" s="80" t="s">
        <v>185</v>
      </c>
      <c r="D82" s="77" t="s">
        <v>63</v>
      </c>
      <c r="E82" s="77">
        <v>8</v>
      </c>
      <c r="F82" s="90"/>
      <c r="G82" s="55"/>
      <c r="H82" s="55"/>
      <c r="I82" s="51"/>
    </row>
    <row r="83" spans="2:9" s="15" customFormat="1" ht="21" customHeight="1">
      <c r="B83" s="50" t="s">
        <v>203</v>
      </c>
      <c r="C83" s="80" t="s">
        <v>186</v>
      </c>
      <c r="D83" s="77" t="s">
        <v>63</v>
      </c>
      <c r="E83" s="77">
        <v>6</v>
      </c>
      <c r="F83" s="90"/>
      <c r="G83" s="55"/>
      <c r="H83" s="55"/>
      <c r="I83" s="51"/>
    </row>
    <row r="84" spans="2:9" s="15" customFormat="1" ht="21" customHeight="1">
      <c r="B84" s="50" t="s">
        <v>204</v>
      </c>
      <c r="C84" s="80" t="s">
        <v>187</v>
      </c>
      <c r="D84" s="77" t="s">
        <v>63</v>
      </c>
      <c r="E84" s="77">
        <v>11</v>
      </c>
      <c r="F84" s="90"/>
      <c r="G84" s="55"/>
      <c r="H84" s="55"/>
      <c r="I84" s="51"/>
    </row>
    <row r="85" spans="2:9" s="15" customFormat="1" ht="21" customHeight="1">
      <c r="B85" s="50" t="s">
        <v>205</v>
      </c>
      <c r="C85" s="80" t="s">
        <v>188</v>
      </c>
      <c r="D85" s="77" t="s">
        <v>63</v>
      </c>
      <c r="E85" s="77">
        <v>32</v>
      </c>
      <c r="F85" s="90"/>
      <c r="G85" s="55"/>
      <c r="H85" s="55"/>
      <c r="I85" s="51"/>
    </row>
    <row r="86" spans="2:9" s="15" customFormat="1" ht="21" customHeight="1">
      <c r="B86" s="50" t="s">
        <v>206</v>
      </c>
      <c r="C86" s="80" t="s">
        <v>189</v>
      </c>
      <c r="D86" s="77" t="s">
        <v>63</v>
      </c>
      <c r="E86" s="77">
        <v>115</v>
      </c>
      <c r="F86" s="90"/>
      <c r="G86" s="55"/>
      <c r="H86" s="55"/>
      <c r="I86" s="51"/>
    </row>
    <row r="87" spans="2:9" s="15" customFormat="1" ht="21" customHeight="1">
      <c r="B87" s="50" t="s">
        <v>207</v>
      </c>
      <c r="C87" s="80" t="s">
        <v>190</v>
      </c>
      <c r="D87" s="77" t="s">
        <v>63</v>
      </c>
      <c r="E87" s="77">
        <v>1</v>
      </c>
      <c r="F87" s="90"/>
      <c r="G87" s="55"/>
      <c r="H87" s="55"/>
      <c r="I87" s="51"/>
    </row>
    <row r="88" spans="2:9" s="15" customFormat="1" ht="21" customHeight="1">
      <c r="B88" s="50" t="s">
        <v>208</v>
      </c>
      <c r="C88" s="80" t="s">
        <v>191</v>
      </c>
      <c r="D88" s="77" t="s">
        <v>63</v>
      </c>
      <c r="E88" s="77">
        <v>2</v>
      </c>
      <c r="F88" s="90"/>
      <c r="G88" s="55"/>
      <c r="H88" s="55"/>
      <c r="I88" s="51"/>
    </row>
    <row r="89" spans="2:9" s="15" customFormat="1" ht="21" customHeight="1">
      <c r="B89" s="50" t="s">
        <v>209</v>
      </c>
      <c r="C89" s="82" t="s">
        <v>140</v>
      </c>
      <c r="D89" s="79" t="s">
        <v>96</v>
      </c>
      <c r="E89" s="79">
        <v>390</v>
      </c>
      <c r="F89" s="79"/>
      <c r="G89" s="55"/>
      <c r="H89" s="55"/>
      <c r="I89" s="51"/>
    </row>
    <row r="90" spans="2:11" s="15" customFormat="1" ht="21" customHeight="1">
      <c r="B90" s="50" t="s">
        <v>210</v>
      </c>
      <c r="C90" s="82" t="s">
        <v>155</v>
      </c>
      <c r="D90" s="79" t="s">
        <v>96</v>
      </c>
      <c r="E90" s="79">
        <v>21.14</v>
      </c>
      <c r="F90" s="79"/>
      <c r="G90" s="55"/>
      <c r="H90" s="55"/>
      <c r="I90" s="51"/>
      <c r="K90" s="85"/>
    </row>
    <row r="91" spans="2:11" s="15" customFormat="1" ht="21" customHeight="1">
      <c r="B91" s="50" t="s">
        <v>211</v>
      </c>
      <c r="C91" s="84" t="s">
        <v>156</v>
      </c>
      <c r="D91" s="79" t="s">
        <v>96</v>
      </c>
      <c r="E91" s="79">
        <v>30</v>
      </c>
      <c r="F91" s="79"/>
      <c r="G91" s="55"/>
      <c r="H91" s="55"/>
      <c r="I91" s="51"/>
      <c r="K91" s="85"/>
    </row>
    <row r="92" spans="2:11" s="15" customFormat="1" ht="21" customHeight="1">
      <c r="B92" s="50" t="s">
        <v>212</v>
      </c>
      <c r="C92" s="84" t="s">
        <v>214</v>
      </c>
      <c r="D92" s="79" t="s">
        <v>215</v>
      </c>
      <c r="E92" s="79">
        <v>410</v>
      </c>
      <c r="F92" s="79"/>
      <c r="G92" s="55"/>
      <c r="H92" s="55"/>
      <c r="I92" s="51"/>
      <c r="K92" s="85"/>
    </row>
    <row r="93" spans="2:9" s="15" customFormat="1" ht="20.25" customHeight="1">
      <c r="B93" s="50" t="s">
        <v>212</v>
      </c>
      <c r="C93" s="82" t="s">
        <v>141</v>
      </c>
      <c r="D93" s="79" t="s">
        <v>63</v>
      </c>
      <c r="E93" s="79">
        <v>40</v>
      </c>
      <c r="F93" s="79"/>
      <c r="G93" s="55"/>
      <c r="H93" s="55"/>
      <c r="I93" s="51"/>
    </row>
    <row r="94" spans="2:9" s="15" customFormat="1" ht="18.75" customHeight="1">
      <c r="B94" s="117" t="s">
        <v>18</v>
      </c>
      <c r="C94" s="118"/>
      <c r="D94" s="118"/>
      <c r="E94" s="118"/>
      <c r="F94" s="119"/>
      <c r="G94" s="49"/>
      <c r="H94" s="49">
        <f>SUM(H38:H93)</f>
        <v>0</v>
      </c>
      <c r="I94" s="49">
        <v>0</v>
      </c>
    </row>
    <row r="95" spans="2:9" s="15" customFormat="1" ht="18.75" customHeight="1">
      <c r="B95" s="102" t="s">
        <v>159</v>
      </c>
      <c r="C95" s="102"/>
      <c r="D95" s="103"/>
      <c r="E95" s="103"/>
      <c r="F95" s="103"/>
      <c r="G95" s="104"/>
      <c r="H95" s="92"/>
      <c r="I95" s="93"/>
    </row>
    <row r="96" spans="2:9" s="15" customFormat="1" ht="18.75" customHeight="1">
      <c r="B96" s="97">
        <v>1</v>
      </c>
      <c r="C96" s="96" t="s">
        <v>217</v>
      </c>
      <c r="D96" s="95" t="s">
        <v>109</v>
      </c>
      <c r="E96" s="98">
        <v>1</v>
      </c>
      <c r="F96" s="95"/>
      <c r="G96" s="49"/>
      <c r="H96" s="92"/>
      <c r="I96" s="93"/>
    </row>
    <row r="97" spans="2:9" s="15" customFormat="1" ht="18.75" customHeight="1">
      <c r="B97" s="97">
        <v>2</v>
      </c>
      <c r="C97" s="96" t="s">
        <v>157</v>
      </c>
      <c r="D97" s="95" t="s">
        <v>63</v>
      </c>
      <c r="E97" s="98">
        <v>2</v>
      </c>
      <c r="F97" s="95"/>
      <c r="G97" s="49"/>
      <c r="H97" s="92"/>
      <c r="I97" s="93"/>
    </row>
    <row r="98" spans="2:9" s="15" customFormat="1" ht="18.75" customHeight="1">
      <c r="B98" s="97">
        <v>3</v>
      </c>
      <c r="C98" s="96" t="s">
        <v>158</v>
      </c>
      <c r="D98" s="95" t="s">
        <v>64</v>
      </c>
      <c r="E98" s="98">
        <v>25</v>
      </c>
      <c r="F98" s="95"/>
      <c r="G98" s="49"/>
      <c r="H98" s="92"/>
      <c r="I98" s="93"/>
    </row>
    <row r="99" spans="2:9" s="15" customFormat="1" ht="15" customHeight="1">
      <c r="B99" s="94"/>
      <c r="C99" s="94" t="s">
        <v>160</v>
      </c>
      <c r="D99" s="94"/>
      <c r="E99" s="94"/>
      <c r="F99" s="94"/>
      <c r="G99" s="49"/>
      <c r="H99" s="92"/>
      <c r="I99" s="93"/>
    </row>
    <row r="100" spans="2:9" s="15" customFormat="1" ht="16.5" customHeight="1">
      <c r="B100" s="18" t="s">
        <v>19</v>
      </c>
      <c r="C100" s="99" t="s">
        <v>20</v>
      </c>
      <c r="D100" s="100"/>
      <c r="E100" s="100"/>
      <c r="F100" s="100"/>
      <c r="G100" s="101"/>
      <c r="H100" s="100"/>
      <c r="I100" s="101"/>
    </row>
    <row r="101" spans="2:9" s="15" customFormat="1" ht="13.5" customHeight="1" hidden="1">
      <c r="B101" s="19" t="s">
        <v>9</v>
      </c>
      <c r="C101" s="25" t="s">
        <v>21</v>
      </c>
      <c r="D101" s="26" t="s">
        <v>22</v>
      </c>
      <c r="E101" s="62">
        <v>2</v>
      </c>
      <c r="F101" s="20">
        <v>600</v>
      </c>
      <c r="G101" s="20">
        <f>E101*F101</f>
        <v>1200</v>
      </c>
      <c r="H101" s="20">
        <v>0</v>
      </c>
      <c r="I101" s="21"/>
    </row>
    <row r="102" spans="2:9" s="15" customFormat="1" ht="19.5" customHeight="1">
      <c r="B102" s="19" t="s">
        <v>9</v>
      </c>
      <c r="C102" s="84"/>
      <c r="D102" s="26"/>
      <c r="E102" s="62"/>
      <c r="F102" s="56"/>
      <c r="G102" s="56"/>
      <c r="H102" s="20"/>
      <c r="I102" s="21"/>
    </row>
    <row r="103" spans="2:9" s="15" customFormat="1" ht="13.5" customHeight="1">
      <c r="B103" s="117" t="s">
        <v>23</v>
      </c>
      <c r="C103" s="118"/>
      <c r="D103" s="118"/>
      <c r="E103" s="118"/>
      <c r="F103" s="119"/>
      <c r="G103" s="54"/>
      <c r="H103" s="54" t="e">
        <f>SUM(#REF!)</f>
        <v>#REF!</v>
      </c>
      <c r="I103" s="54" t="e">
        <f>SUM(#REF!)</f>
        <v>#REF!</v>
      </c>
    </row>
    <row r="104" spans="2:9" s="15" customFormat="1" ht="15" customHeight="1">
      <c r="B104" s="135" t="s">
        <v>44</v>
      </c>
      <c r="C104" s="136"/>
      <c r="D104" s="136"/>
      <c r="E104" s="136"/>
      <c r="F104" s="137"/>
      <c r="G104" s="54">
        <f>G103+G99+G94+G36</f>
        <v>0</v>
      </c>
      <c r="H104" s="54"/>
      <c r="I104" s="54"/>
    </row>
    <row r="105" spans="2:9" ht="13.5" customHeight="1" hidden="1">
      <c r="B105" s="70"/>
      <c r="C105" s="123" t="s">
        <v>83</v>
      </c>
      <c r="D105" s="124"/>
      <c r="E105" s="124"/>
      <c r="F105" s="125"/>
      <c r="G105" s="74"/>
      <c r="H105" s="71"/>
      <c r="I105" s="71"/>
    </row>
    <row r="106" spans="2:9" ht="15" customHeight="1" hidden="1">
      <c r="B106" s="120" t="s">
        <v>84</v>
      </c>
      <c r="C106" s="121"/>
      <c r="D106" s="121"/>
      <c r="E106" s="121"/>
      <c r="F106" s="122"/>
      <c r="G106" s="73"/>
      <c r="H106" s="72"/>
      <c r="I106" s="72"/>
    </row>
    <row r="107" spans="2:9" ht="18.75" customHeight="1" hidden="1">
      <c r="B107" s="70"/>
      <c r="C107" s="126" t="s">
        <v>85</v>
      </c>
      <c r="D107" s="127"/>
      <c r="E107" s="127"/>
      <c r="F107" s="128"/>
      <c r="G107" s="74"/>
      <c r="H107" s="30"/>
      <c r="I107" s="30"/>
    </row>
    <row r="108" spans="2:9" ht="21" customHeight="1" hidden="1">
      <c r="B108" s="70"/>
      <c r="C108" s="126" t="s">
        <v>84</v>
      </c>
      <c r="D108" s="127"/>
      <c r="E108" s="127"/>
      <c r="F108" s="128"/>
      <c r="G108" s="75">
        <f>SUM(G106:G107)</f>
        <v>0</v>
      </c>
      <c r="H108" s="30"/>
      <c r="I108" s="30"/>
    </row>
    <row r="109" spans="2:9" ht="18.75" customHeight="1" hidden="1">
      <c r="B109" s="70"/>
      <c r="C109" s="129" t="s">
        <v>86</v>
      </c>
      <c r="D109" s="124"/>
      <c r="E109" s="124"/>
      <c r="F109" s="125"/>
      <c r="G109" s="71">
        <f>G108*6%</f>
        <v>0</v>
      </c>
      <c r="H109" s="30"/>
      <c r="I109" s="32"/>
    </row>
    <row r="110" spans="2:7" ht="18.75" customHeight="1" hidden="1">
      <c r="B110" s="19"/>
      <c r="C110" s="114"/>
      <c r="D110" s="115"/>
      <c r="E110" s="115"/>
      <c r="F110" s="116"/>
      <c r="G110" s="76">
        <f>SUM(G108:G109)</f>
        <v>0</v>
      </c>
    </row>
  </sheetData>
  <sheetProtection/>
  <protectedRanges>
    <protectedRange sqref="C10:C35" name="Range1_4_1"/>
    <protectedRange sqref="D10:E35" name="Range1_5_1"/>
    <protectedRange sqref="F10:F35" name="Range1_6_1"/>
    <protectedRange sqref="C38:C56" name="Range1_7_1"/>
    <protectedRange sqref="D38:F56" name="Range1_8_1"/>
    <protectedRange sqref="C57:C61 C89:C93" name="Range1_7_3"/>
    <protectedRange sqref="D57:F61 D89:F93 F62:F88" name="Range1_8_3"/>
    <protectedRange sqref="C62:C71" name="Range1_4_1_2"/>
    <protectedRange sqref="D62:E71" name="Range1_5_1_2"/>
    <protectedRange sqref="C72:C88" name="Range1_4_1_4"/>
    <protectedRange sqref="D72:E88" name="Range1_5_1_4"/>
  </protectedRanges>
  <mergeCells count="14">
    <mergeCell ref="B4:G4"/>
    <mergeCell ref="A1:C1"/>
    <mergeCell ref="B3:G3"/>
    <mergeCell ref="B104:F104"/>
    <mergeCell ref="B94:F94"/>
    <mergeCell ref="B5:O5"/>
    <mergeCell ref="B6:M6"/>
    <mergeCell ref="C110:F110"/>
    <mergeCell ref="B103:F103"/>
    <mergeCell ref="B106:F106"/>
    <mergeCell ref="C105:F105"/>
    <mergeCell ref="C107:F107"/>
    <mergeCell ref="C108:F108"/>
    <mergeCell ref="C109:F109"/>
  </mergeCells>
  <printOptions/>
  <pageMargins left="0.17" right="0.24" top="0.45" bottom="0.5" header="0.23" footer="0.23"/>
  <pageSetup horizontalDpi="600" verticalDpi="600" orientation="landscape" r:id="rId1"/>
  <ignoredErrors>
    <ignoredError sqref="B37:G37 B100:G101 B103:F103 C104:F104 B94:F94 C36:F36 H37:I37 H100:I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F8" sqref="F8:AA34"/>
    </sheetView>
  </sheetViews>
  <sheetFormatPr defaultColWidth="3.125" defaultRowHeight="18.75" customHeight="1"/>
  <cols>
    <col min="1" max="1" width="1.75390625" style="1" customWidth="1"/>
    <col min="2" max="2" width="3.75390625" style="2" customWidth="1"/>
    <col min="3" max="3" width="53.875" style="3" customWidth="1"/>
    <col min="4" max="4" width="7.25390625" style="3" customWidth="1"/>
    <col min="5" max="5" width="6.875" style="3" customWidth="1"/>
    <col min="6" max="6" width="3.375" style="4" customWidth="1"/>
    <col min="7" max="7" width="3.75390625" style="4" customWidth="1"/>
    <col min="8" max="8" width="3.625" style="4" customWidth="1"/>
    <col min="9" max="9" width="4.00390625" style="4" customWidth="1"/>
    <col min="10" max="10" width="3.875" style="4" customWidth="1"/>
    <col min="11" max="11" width="4.125" style="4" customWidth="1"/>
    <col min="12" max="12" width="4.00390625" style="4" customWidth="1"/>
    <col min="13" max="17" width="4.125" style="4" customWidth="1"/>
    <col min="18" max="18" width="3.75390625" style="1" customWidth="1"/>
    <col min="19" max="19" width="3.50390625" style="1" customWidth="1"/>
    <col min="20" max="21" width="3.875" style="1" customWidth="1"/>
    <col min="22" max="22" width="3.375" style="1" customWidth="1"/>
    <col min="23" max="23" width="4.00390625" style="1" customWidth="1"/>
    <col min="24" max="24" width="3.875" style="1" customWidth="1"/>
    <col min="25" max="25" width="4.125" style="1" customWidth="1"/>
    <col min="26" max="26" width="3.75390625" style="1" customWidth="1"/>
    <col min="27" max="27" width="4.00390625" style="1" customWidth="1"/>
    <col min="28" max="114" width="7.75390625" style="1" customWidth="1"/>
    <col min="115" max="16384" width="3.125" style="1" customWidth="1"/>
  </cols>
  <sheetData>
    <row r="1" spans="1:3" ht="27.75" customHeight="1">
      <c r="A1" s="142" t="s">
        <v>46</v>
      </c>
      <c r="B1" s="142"/>
      <c r="C1" s="142"/>
    </row>
    <row r="2" spans="2:5" ht="18.75" customHeight="1">
      <c r="B2" s="7"/>
      <c r="C2" s="8" t="s">
        <v>24</v>
      </c>
      <c r="D2" s="8"/>
      <c r="E2" s="8"/>
    </row>
    <row r="3" spans="2:17" ht="18.75" customHeight="1">
      <c r="B3" s="45"/>
      <c r="C3" s="44"/>
      <c r="D3" s="44"/>
      <c r="E3" s="44"/>
      <c r="F3" s="9"/>
      <c r="G3" s="33"/>
      <c r="H3" s="33"/>
      <c r="I3" s="33"/>
      <c r="J3" s="33"/>
      <c r="K3" s="33"/>
      <c r="L3" s="33"/>
      <c r="M3" s="33"/>
      <c r="N3" s="33"/>
      <c r="O3" s="33"/>
      <c r="Q3" s="33"/>
    </row>
    <row r="4" spans="2:17" ht="18.75" customHeight="1">
      <c r="B4" s="47"/>
      <c r="C4" s="141" t="s">
        <v>148</v>
      </c>
      <c r="D4" s="141"/>
      <c r="E4" s="141"/>
      <c r="F4" s="141"/>
      <c r="G4" s="34"/>
      <c r="H4" s="34"/>
      <c r="I4" s="34"/>
      <c r="J4" s="34"/>
      <c r="K4" s="34"/>
      <c r="L4" s="34"/>
      <c r="M4" s="34"/>
      <c r="N4" s="34"/>
      <c r="O4" s="34"/>
      <c r="Q4" s="34"/>
    </row>
    <row r="5" spans="2:25" ht="18.75" customHeight="1">
      <c r="B5" s="46"/>
      <c r="C5" s="86" t="s">
        <v>149</v>
      </c>
      <c r="D5" s="86"/>
      <c r="E5" s="86"/>
      <c r="F5" s="86"/>
      <c r="G5" s="86"/>
      <c r="H5" s="86"/>
      <c r="I5" s="9"/>
      <c r="J5" s="9"/>
      <c r="K5" s="9"/>
      <c r="L5" s="9"/>
      <c r="M5" s="9"/>
      <c r="N5" s="9"/>
      <c r="O5" s="9"/>
      <c r="P5" s="9"/>
      <c r="Q5" s="9"/>
      <c r="R5" s="88"/>
      <c r="S5" s="88"/>
      <c r="T5" s="88"/>
      <c r="U5" s="88"/>
      <c r="V5" s="88"/>
      <c r="W5" s="88"/>
      <c r="X5" s="88"/>
      <c r="Y5" s="88"/>
    </row>
    <row r="6" spans="2:17" s="15" customFormat="1" ht="18.75" customHeight="1">
      <c r="B6" s="140"/>
      <c r="C6" s="140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27" s="15" customFormat="1" ht="18.75" customHeight="1">
      <c r="B7" s="18" t="s">
        <v>0</v>
      </c>
      <c r="C7" s="49" t="s">
        <v>25</v>
      </c>
      <c r="D7" s="49" t="s">
        <v>81</v>
      </c>
      <c r="E7" s="49" t="s">
        <v>82</v>
      </c>
      <c r="F7" s="39">
        <v>1</v>
      </c>
      <c r="G7" s="39">
        <v>2</v>
      </c>
      <c r="H7" s="39">
        <v>3</v>
      </c>
      <c r="I7" s="39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87">
        <v>13</v>
      </c>
      <c r="S7" s="87">
        <v>14</v>
      </c>
      <c r="T7" s="87">
        <v>15</v>
      </c>
      <c r="U7" s="87">
        <v>16</v>
      </c>
      <c r="V7" s="87">
        <v>17</v>
      </c>
      <c r="W7" s="87">
        <v>18</v>
      </c>
      <c r="X7" s="87">
        <v>19</v>
      </c>
      <c r="Y7" s="87">
        <v>20</v>
      </c>
      <c r="Z7" s="87">
        <v>21</v>
      </c>
      <c r="AA7" s="87">
        <v>22</v>
      </c>
    </row>
    <row r="8" spans="2:27" s="15" customFormat="1" ht="17.25" customHeight="1">
      <c r="B8" s="50" t="s">
        <v>9</v>
      </c>
      <c r="C8" s="80" t="s">
        <v>88</v>
      </c>
      <c r="D8" s="77" t="s">
        <v>87</v>
      </c>
      <c r="E8" s="77">
        <v>20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  <c r="R8" s="107"/>
      <c r="S8" s="107"/>
      <c r="T8" s="107"/>
      <c r="U8" s="107"/>
      <c r="V8" s="107"/>
      <c r="W8" s="107"/>
      <c r="X8" s="107"/>
      <c r="Y8" s="107"/>
      <c r="Z8" s="107"/>
      <c r="AA8" s="107"/>
    </row>
    <row r="9" spans="2:27" s="15" customFormat="1" ht="16.5" customHeight="1">
      <c r="B9" s="50" t="s">
        <v>10</v>
      </c>
      <c r="C9" s="80" t="s">
        <v>89</v>
      </c>
      <c r="D9" s="77" t="s">
        <v>87</v>
      </c>
      <c r="E9" s="77">
        <v>17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2:27" s="15" customFormat="1" ht="19.5" customHeight="1">
      <c r="B10" s="50" t="s">
        <v>11</v>
      </c>
      <c r="C10" s="80" t="s">
        <v>90</v>
      </c>
      <c r="D10" s="77" t="s">
        <v>87</v>
      </c>
      <c r="E10" s="77">
        <v>26.4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2:27" s="15" customFormat="1" ht="18" customHeight="1">
      <c r="B11" s="50" t="s">
        <v>12</v>
      </c>
      <c r="C11" s="80" t="s">
        <v>91</v>
      </c>
      <c r="D11" s="77" t="s">
        <v>87</v>
      </c>
      <c r="E11" s="77">
        <v>190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2:27" s="15" customFormat="1" ht="18" customHeight="1">
      <c r="B12" s="50" t="s">
        <v>13</v>
      </c>
      <c r="C12" s="80" t="s">
        <v>92</v>
      </c>
      <c r="D12" s="77" t="s">
        <v>87</v>
      </c>
      <c r="E12" s="77">
        <v>9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107"/>
      <c r="S12" s="107"/>
      <c r="T12" s="107"/>
      <c r="U12" s="107"/>
      <c r="V12" s="107"/>
      <c r="W12" s="107"/>
      <c r="X12" s="107"/>
      <c r="Y12" s="107"/>
      <c r="Z12" s="107"/>
      <c r="AA12" s="107"/>
    </row>
    <row r="13" spans="2:27" s="15" customFormat="1" ht="18" customHeight="1">
      <c r="B13" s="50" t="s">
        <v>17</v>
      </c>
      <c r="C13" s="80" t="s">
        <v>93</v>
      </c>
      <c r="D13" s="77" t="s">
        <v>87</v>
      </c>
      <c r="E13" s="77">
        <v>46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R13" s="107"/>
      <c r="S13" s="107"/>
      <c r="T13" s="107"/>
      <c r="U13" s="107"/>
      <c r="V13" s="107"/>
      <c r="W13" s="107"/>
      <c r="X13" s="107"/>
      <c r="Y13" s="107"/>
      <c r="Z13" s="107"/>
      <c r="AA13" s="107"/>
    </row>
    <row r="14" spans="2:27" s="15" customFormat="1" ht="18" customHeight="1">
      <c r="B14" s="50" t="s">
        <v>55</v>
      </c>
      <c r="C14" s="80" t="s">
        <v>94</v>
      </c>
      <c r="D14" s="77" t="s">
        <v>87</v>
      </c>
      <c r="E14" s="77">
        <v>68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2:27" s="15" customFormat="1" ht="18" customHeight="1">
      <c r="B15" s="50" t="s">
        <v>48</v>
      </c>
      <c r="C15" s="80" t="s">
        <v>95</v>
      </c>
      <c r="D15" s="77" t="s">
        <v>96</v>
      </c>
      <c r="E15" s="77">
        <v>390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2:27" s="15" customFormat="1" ht="18" customHeight="1">
      <c r="B16" s="50" t="s">
        <v>56</v>
      </c>
      <c r="C16" s="80" t="s">
        <v>97</v>
      </c>
      <c r="D16" s="77" t="s">
        <v>96</v>
      </c>
      <c r="E16" s="77">
        <v>290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107"/>
      <c r="S16" s="107"/>
      <c r="T16" s="107"/>
      <c r="U16" s="107"/>
      <c r="V16" s="107"/>
      <c r="W16" s="107"/>
      <c r="X16" s="107"/>
      <c r="Y16" s="107"/>
      <c r="Z16" s="107"/>
      <c r="AA16" s="107"/>
    </row>
    <row r="17" spans="2:27" s="15" customFormat="1" ht="18" customHeight="1">
      <c r="B17" s="50" t="s">
        <v>57</v>
      </c>
      <c r="C17" s="80" t="s">
        <v>98</v>
      </c>
      <c r="D17" s="77" t="s">
        <v>96</v>
      </c>
      <c r="E17" s="77">
        <v>126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07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2:27" s="15" customFormat="1" ht="18" customHeight="1">
      <c r="B18" s="50" t="s">
        <v>58</v>
      </c>
      <c r="C18" s="80" t="s">
        <v>99</v>
      </c>
      <c r="D18" s="77" t="s">
        <v>96</v>
      </c>
      <c r="E18" s="77">
        <v>550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2:27" s="15" customFormat="1" ht="18" customHeight="1">
      <c r="B19" s="50" t="s">
        <v>59</v>
      </c>
      <c r="C19" s="80" t="s">
        <v>100</v>
      </c>
      <c r="D19" s="77" t="s">
        <v>96</v>
      </c>
      <c r="E19" s="77">
        <v>170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2:27" s="15" customFormat="1" ht="18" customHeight="1">
      <c r="B20" s="50" t="s">
        <v>60</v>
      </c>
      <c r="C20" s="80" t="s">
        <v>101</v>
      </c>
      <c r="D20" s="77" t="s">
        <v>96</v>
      </c>
      <c r="E20" s="77">
        <v>360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R20" s="107"/>
      <c r="S20" s="107"/>
      <c r="T20" s="107"/>
      <c r="U20" s="107"/>
      <c r="V20" s="107"/>
      <c r="W20" s="107"/>
      <c r="X20" s="107"/>
      <c r="Y20" s="107"/>
      <c r="Z20" s="107"/>
      <c r="AA20" s="107"/>
    </row>
    <row r="21" spans="2:27" s="15" customFormat="1" ht="18" customHeight="1">
      <c r="B21" s="50" t="s">
        <v>61</v>
      </c>
      <c r="C21" s="80" t="s">
        <v>102</v>
      </c>
      <c r="D21" s="77" t="s">
        <v>96</v>
      </c>
      <c r="E21" s="77">
        <v>20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  <c r="R21" s="107"/>
      <c r="S21" s="107"/>
      <c r="T21" s="107"/>
      <c r="U21" s="107"/>
      <c r="V21" s="107"/>
      <c r="W21" s="107"/>
      <c r="X21" s="107"/>
      <c r="Y21" s="107"/>
      <c r="Z21" s="112"/>
      <c r="AA21" s="107"/>
    </row>
    <row r="22" spans="2:27" s="15" customFormat="1" ht="18" customHeight="1">
      <c r="B22" s="50" t="s">
        <v>62</v>
      </c>
      <c r="C22" s="80" t="s">
        <v>103</v>
      </c>
      <c r="D22" s="77" t="s">
        <v>96</v>
      </c>
      <c r="E22" s="77">
        <v>100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07"/>
      <c r="S22" s="107"/>
      <c r="T22" s="107"/>
      <c r="U22" s="107"/>
      <c r="V22" s="107"/>
      <c r="W22" s="107"/>
      <c r="X22" s="107"/>
      <c r="Y22" s="107"/>
      <c r="Z22" s="112"/>
      <c r="AA22" s="107"/>
    </row>
    <row r="23" spans="2:27" s="15" customFormat="1" ht="18" customHeight="1">
      <c r="B23" s="50" t="s">
        <v>65</v>
      </c>
      <c r="C23" s="80" t="s">
        <v>104</v>
      </c>
      <c r="D23" s="77" t="s">
        <v>96</v>
      </c>
      <c r="E23" s="77">
        <v>630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7"/>
      <c r="S23" s="107"/>
      <c r="T23" s="107"/>
      <c r="U23" s="107"/>
      <c r="V23" s="107"/>
      <c r="W23" s="107"/>
      <c r="X23" s="107"/>
      <c r="Y23" s="107"/>
      <c r="Z23" s="112"/>
      <c r="AA23" s="107"/>
    </row>
    <row r="24" spans="2:27" s="15" customFormat="1" ht="18" customHeight="1">
      <c r="B24" s="50" t="s">
        <v>66</v>
      </c>
      <c r="C24" s="80" t="s">
        <v>105</v>
      </c>
      <c r="D24" s="77" t="s">
        <v>96</v>
      </c>
      <c r="E24" s="77">
        <v>250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3"/>
      <c r="R24" s="107"/>
      <c r="S24" s="107"/>
      <c r="T24" s="107"/>
      <c r="U24" s="107"/>
      <c r="V24" s="107"/>
      <c r="W24" s="107"/>
      <c r="X24" s="107"/>
      <c r="Y24" s="107"/>
      <c r="Z24" s="112"/>
      <c r="AA24" s="107"/>
    </row>
    <row r="25" spans="2:27" s="15" customFormat="1" ht="18" customHeight="1">
      <c r="B25" s="50" t="s">
        <v>67</v>
      </c>
      <c r="C25" s="80" t="s">
        <v>106</v>
      </c>
      <c r="D25" s="77" t="s">
        <v>96</v>
      </c>
      <c r="E25" s="77">
        <v>135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07"/>
      <c r="S25" s="107"/>
      <c r="T25" s="107"/>
      <c r="U25" s="107"/>
      <c r="V25" s="107"/>
      <c r="W25" s="107"/>
      <c r="X25" s="107"/>
      <c r="Y25" s="107"/>
      <c r="Z25" s="112"/>
      <c r="AA25" s="107"/>
    </row>
    <row r="26" spans="2:27" s="15" customFormat="1" ht="18" customHeight="1">
      <c r="B26" s="50" t="s">
        <v>68</v>
      </c>
      <c r="C26" s="80" t="s">
        <v>107</v>
      </c>
      <c r="D26" s="77" t="s">
        <v>96</v>
      </c>
      <c r="E26" s="77">
        <v>180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07"/>
      <c r="S26" s="107"/>
      <c r="T26" s="107"/>
      <c r="U26" s="107"/>
      <c r="V26" s="107"/>
      <c r="W26" s="107"/>
      <c r="X26" s="107"/>
      <c r="Y26" s="107"/>
      <c r="Z26" s="112"/>
      <c r="AA26" s="107"/>
    </row>
    <row r="27" spans="2:27" s="15" customFormat="1" ht="24" customHeight="1">
      <c r="B27" s="50" t="s">
        <v>69</v>
      </c>
      <c r="C27" s="80" t="s">
        <v>108</v>
      </c>
      <c r="D27" s="77" t="s">
        <v>109</v>
      </c>
      <c r="E27" s="77">
        <v>10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07"/>
      <c r="S27" s="107"/>
      <c r="T27" s="107"/>
      <c r="U27" s="107"/>
      <c r="V27" s="107"/>
      <c r="W27" s="107"/>
      <c r="X27" s="107"/>
      <c r="Y27" s="107"/>
      <c r="Z27" s="112"/>
      <c r="AA27" s="107"/>
    </row>
    <row r="28" spans="2:27" s="15" customFormat="1" ht="18" customHeight="1">
      <c r="B28" s="50" t="s">
        <v>70</v>
      </c>
      <c r="C28" s="80" t="s">
        <v>110</v>
      </c>
      <c r="D28" s="77" t="s">
        <v>64</v>
      </c>
      <c r="E28" s="77">
        <v>20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7"/>
      <c r="S28" s="107"/>
      <c r="T28" s="107"/>
      <c r="U28" s="107"/>
      <c r="V28" s="107"/>
      <c r="W28" s="107"/>
      <c r="X28" s="107"/>
      <c r="Y28" s="107"/>
      <c r="Z28" s="112"/>
      <c r="AA28" s="107"/>
    </row>
    <row r="29" spans="2:27" s="15" customFormat="1" ht="18" customHeight="1">
      <c r="B29" s="50" t="s">
        <v>71</v>
      </c>
      <c r="C29" s="80" t="s">
        <v>111</v>
      </c>
      <c r="D29" s="77" t="s">
        <v>64</v>
      </c>
      <c r="E29" s="77">
        <v>200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07"/>
      <c r="S29" s="107"/>
      <c r="T29" s="107"/>
      <c r="U29" s="107"/>
      <c r="V29" s="107"/>
      <c r="W29" s="107"/>
      <c r="X29" s="107"/>
      <c r="Y29" s="107"/>
      <c r="Z29" s="112"/>
      <c r="AA29" s="107"/>
    </row>
    <row r="30" spans="2:27" s="15" customFormat="1" ht="18" customHeight="1">
      <c r="B30" s="50" t="s">
        <v>72</v>
      </c>
      <c r="C30" s="80" t="s">
        <v>112</v>
      </c>
      <c r="D30" s="77" t="s">
        <v>96</v>
      </c>
      <c r="E30" s="77">
        <v>390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07"/>
      <c r="S30" s="107"/>
      <c r="T30" s="107"/>
      <c r="U30" s="107"/>
      <c r="V30" s="107"/>
      <c r="W30" s="107"/>
      <c r="X30" s="107"/>
      <c r="Y30" s="107"/>
      <c r="Z30" s="112"/>
      <c r="AA30" s="107"/>
    </row>
    <row r="31" spans="2:27" s="15" customFormat="1" ht="18" customHeight="1">
      <c r="B31" s="50" t="s">
        <v>73</v>
      </c>
      <c r="C31" s="80" t="s">
        <v>113</v>
      </c>
      <c r="D31" s="77" t="s">
        <v>114</v>
      </c>
      <c r="E31" s="77">
        <v>40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2:27" s="15" customFormat="1" ht="18" customHeight="1">
      <c r="B32" s="50" t="s">
        <v>74</v>
      </c>
      <c r="C32" s="80" t="s">
        <v>115</v>
      </c>
      <c r="D32" s="77" t="s">
        <v>64</v>
      </c>
      <c r="E32" s="77">
        <v>25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2:27" s="15" customFormat="1" ht="18" customHeight="1" hidden="1">
      <c r="B33" s="50"/>
      <c r="C33" s="80"/>
      <c r="D33" s="77"/>
      <c r="E33" s="77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2:27" s="15" customFormat="1" ht="18.75" customHeight="1">
      <c r="B34" s="108" t="s">
        <v>75</v>
      </c>
      <c r="C34" s="108" t="s">
        <v>213</v>
      </c>
      <c r="D34" s="109" t="s">
        <v>96</v>
      </c>
      <c r="E34" s="109" t="s">
        <v>216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2:17" s="15" customFormat="1" ht="21" customHeight="1">
      <c r="B35" s="40"/>
      <c r="C35" s="41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21" customHeight="1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</row>
    <row r="37" spans="2:17" ht="18.75" customHeight="1">
      <c r="B37" s="43"/>
      <c r="C37" s="1"/>
      <c r="D37" s="1"/>
      <c r="E37" s="1"/>
      <c r="G37" s="5"/>
      <c r="H37" s="5"/>
      <c r="I37" s="30"/>
      <c r="J37" s="30"/>
      <c r="K37" s="30"/>
      <c r="L37" s="1"/>
      <c r="M37" s="6"/>
      <c r="N37" s="1"/>
      <c r="O37" s="1"/>
      <c r="P37" s="1"/>
      <c r="Q37" s="30"/>
    </row>
    <row r="38" spans="3:17" ht="18.75" customHeight="1">
      <c r="C38" s="28"/>
      <c r="D38" s="28"/>
      <c r="E38" s="28"/>
      <c r="F38" s="28"/>
      <c r="G38" s="29"/>
      <c r="H38" s="30"/>
      <c r="I38" s="30"/>
      <c r="J38" s="30"/>
      <c r="K38" s="30"/>
      <c r="L38" s="30"/>
      <c r="M38" s="6"/>
      <c r="N38" s="1"/>
      <c r="O38" s="1"/>
      <c r="P38" s="1"/>
      <c r="Q38" s="1"/>
    </row>
    <row r="39" spans="2:17" ht="18.75" customHeight="1">
      <c r="B39" s="27"/>
      <c r="C39" s="28"/>
      <c r="D39" s="28"/>
      <c r="E39" s="28"/>
      <c r="F39" s="28"/>
      <c r="G39" s="31"/>
      <c r="H39" s="30"/>
      <c r="I39" s="30"/>
      <c r="J39" s="30"/>
      <c r="K39" s="30"/>
      <c r="L39" s="1"/>
      <c r="M39" s="6"/>
      <c r="N39" s="1"/>
      <c r="O39" s="1"/>
      <c r="P39" s="1"/>
      <c r="Q39" s="32"/>
    </row>
    <row r="40" spans="2:17" ht="18.75" customHeight="1">
      <c r="B40" s="27"/>
      <c r="C40" s="28"/>
      <c r="D40" s="28"/>
      <c r="E40" s="28"/>
      <c r="F40" s="28"/>
      <c r="G40" s="31"/>
      <c r="H40" s="30"/>
      <c r="I40" s="30"/>
      <c r="J40" s="30"/>
      <c r="K40" s="30"/>
      <c r="L40" s="32"/>
      <c r="M40" s="6"/>
      <c r="N40" s="1"/>
      <c r="O40" s="1"/>
      <c r="P40" s="1"/>
      <c r="Q40" s="1"/>
    </row>
  </sheetData>
  <sheetProtection/>
  <protectedRanges>
    <protectedRange sqref="C8:C33" name="Range1_4_1_2"/>
    <protectedRange sqref="D8:E33" name="Range1_5_1_2"/>
  </protectedRanges>
  <mergeCells count="4">
    <mergeCell ref="B36:Q36"/>
    <mergeCell ref="B6:C6"/>
    <mergeCell ref="C4:F4"/>
    <mergeCell ref="A1:C1"/>
  </mergeCells>
  <printOptions/>
  <pageMargins left="0.5118110236220472" right="0.4330708661417323" top="0.4330708661417323" bottom="0.4330708661417323" header="0.2362204724409449" footer="0.2362204724409449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H7" sqref="H7"/>
    </sheetView>
  </sheetViews>
  <sheetFormatPr defaultColWidth="3.125" defaultRowHeight="18.75" customHeight="1"/>
  <cols>
    <col min="1" max="1" width="1.75390625" style="1" customWidth="1"/>
    <col min="2" max="2" width="3.75390625" style="2" customWidth="1"/>
    <col min="3" max="3" width="38.125" style="3" customWidth="1"/>
    <col min="4" max="4" width="35.00390625" style="4" customWidth="1"/>
    <col min="5" max="5" width="38.125" style="4" customWidth="1"/>
    <col min="6" max="6" width="1.75390625" style="1" customWidth="1"/>
    <col min="7" max="97" width="7.75390625" style="1" customWidth="1"/>
    <col min="98" max="16384" width="3.125" style="1" customWidth="1"/>
  </cols>
  <sheetData>
    <row r="1" spans="2:4" ht="25.5" customHeight="1">
      <c r="B1" s="132" t="s">
        <v>45</v>
      </c>
      <c r="C1" s="133"/>
      <c r="D1" s="64"/>
    </row>
    <row r="2" spans="2:3" ht="18.75" customHeight="1">
      <c r="B2" s="7"/>
      <c r="C2" s="8" t="s">
        <v>26</v>
      </c>
    </row>
    <row r="3" spans="2:5" ht="18.75" customHeight="1">
      <c r="B3" s="130" t="s">
        <v>148</v>
      </c>
      <c r="C3" s="130"/>
      <c r="D3" s="130"/>
      <c r="E3" s="33"/>
    </row>
    <row r="4" spans="2:10" ht="18.75" customHeight="1">
      <c r="B4" s="144" t="s">
        <v>153</v>
      </c>
      <c r="C4" s="144"/>
      <c r="D4" s="144"/>
      <c r="E4" s="144"/>
      <c r="F4" s="144"/>
      <c r="G4" s="144"/>
      <c r="H4" s="144"/>
      <c r="I4" s="144"/>
      <c r="J4" s="91"/>
    </row>
    <row r="5" spans="2:5" ht="18.75" customHeight="1">
      <c r="B5" s="143" t="s">
        <v>152</v>
      </c>
      <c r="C5" s="143"/>
      <c r="D5" s="143"/>
      <c r="E5" s="9"/>
    </row>
    <row r="6" spans="2:5" ht="18.75" customHeight="1">
      <c r="B6" s="35"/>
      <c r="C6" s="36"/>
      <c r="D6" s="37"/>
      <c r="E6" s="37"/>
    </row>
    <row r="7" spans="2:5" s="15" customFormat="1" ht="18.75" customHeight="1">
      <c r="B7" s="38"/>
      <c r="C7" s="38"/>
      <c r="D7" s="38"/>
      <c r="E7" s="38"/>
    </row>
    <row r="8" spans="2:5" s="15" customFormat="1" ht="18.75" customHeight="1">
      <c r="B8" s="18" t="s">
        <v>0</v>
      </c>
      <c r="C8" s="49" t="s">
        <v>27</v>
      </c>
      <c r="D8" s="48" t="s">
        <v>28</v>
      </c>
      <c r="E8" s="48" t="s">
        <v>29</v>
      </c>
    </row>
    <row r="9" spans="2:5" s="15" customFormat="1" ht="108" customHeight="1">
      <c r="B9" s="19" t="s">
        <v>9</v>
      </c>
      <c r="C9" s="61" t="s">
        <v>51</v>
      </c>
      <c r="D9" s="53" t="s">
        <v>50</v>
      </c>
      <c r="E9" s="53" t="s">
        <v>52</v>
      </c>
    </row>
    <row r="10" spans="2:5" s="15" customFormat="1" ht="88.5" customHeight="1">
      <c r="B10" s="19" t="s">
        <v>10</v>
      </c>
      <c r="C10" s="63" t="s">
        <v>49</v>
      </c>
      <c r="D10" s="53" t="s">
        <v>36</v>
      </c>
      <c r="E10" s="53" t="s">
        <v>37</v>
      </c>
    </row>
    <row r="11" spans="2:5" s="15" customFormat="1" ht="51.75" customHeight="1">
      <c r="B11" s="19" t="s">
        <v>11</v>
      </c>
      <c r="C11" s="63" t="s">
        <v>32</v>
      </c>
      <c r="D11" s="53" t="s">
        <v>30</v>
      </c>
      <c r="E11" s="53" t="s">
        <v>31</v>
      </c>
    </row>
    <row r="12" spans="2:5" s="15" customFormat="1" ht="68.25" customHeight="1">
      <c r="B12" s="19" t="s">
        <v>12</v>
      </c>
      <c r="C12" s="57" t="s">
        <v>34</v>
      </c>
      <c r="D12" s="58" t="s">
        <v>35</v>
      </c>
      <c r="E12" s="58" t="s">
        <v>53</v>
      </c>
    </row>
    <row r="13" spans="2:5" s="15" customFormat="1" ht="82.5" customHeight="1">
      <c r="B13" s="19" t="s">
        <v>13</v>
      </c>
      <c r="C13" s="61" t="s">
        <v>38</v>
      </c>
      <c r="D13" s="53" t="s">
        <v>39</v>
      </c>
      <c r="E13" s="53" t="s">
        <v>40</v>
      </c>
    </row>
    <row r="14" spans="2:5" s="15" customFormat="1" ht="80.25" customHeight="1">
      <c r="B14" s="19" t="s">
        <v>17</v>
      </c>
      <c r="C14" s="52" t="s">
        <v>54</v>
      </c>
      <c r="D14" s="53" t="s">
        <v>41</v>
      </c>
      <c r="E14" s="53" t="s">
        <v>42</v>
      </c>
    </row>
    <row r="15" spans="2:5" s="15" customFormat="1" ht="21" customHeight="1">
      <c r="B15" s="40"/>
      <c r="C15" s="41"/>
      <c r="D15" s="42"/>
      <c r="E15" s="42"/>
    </row>
    <row r="16" spans="2:5" ht="21" customHeight="1">
      <c r="B16" s="139"/>
      <c r="C16" s="139"/>
      <c r="D16" s="139"/>
      <c r="E16" s="139"/>
    </row>
    <row r="17" spans="2:5" ht="18.75" customHeight="1">
      <c r="B17" s="43"/>
      <c r="C17" s="1"/>
      <c r="E17" s="30"/>
    </row>
    <row r="18" spans="3:5" ht="18.75" customHeight="1">
      <c r="C18" s="28"/>
      <c r="D18" s="28"/>
      <c r="E18" s="29"/>
    </row>
    <row r="19" spans="2:5" ht="18.75" customHeight="1">
      <c r="B19" s="27"/>
      <c r="C19" s="28"/>
      <c r="D19" s="28"/>
      <c r="E19" s="32"/>
    </row>
  </sheetData>
  <sheetProtection/>
  <mergeCells count="5">
    <mergeCell ref="B16:E16"/>
    <mergeCell ref="B5:D5"/>
    <mergeCell ref="B3:D3"/>
    <mergeCell ref="B1:C1"/>
    <mergeCell ref="B4:I4"/>
  </mergeCells>
  <printOptions/>
  <pageMargins left="0.2" right="0.19" top="0.4330708661417323" bottom="0.4330708661417323" header="0.2362204724409449" footer="0.2362204724409449"/>
  <pageSetup horizontalDpi="600" verticalDpi="600" orientation="landscape" r:id="rId1"/>
  <ignoredErrors>
    <ignoredError sqref="B15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Jondo Babu</dc:creator>
  <cp:keywords/>
  <dc:description/>
  <cp:lastModifiedBy>Iva</cp:lastModifiedBy>
  <cp:lastPrinted>2019-04-10T07:15:33Z</cp:lastPrinted>
  <dcterms:created xsi:type="dcterms:W3CDTF">2016-04-20T12:36:07Z</dcterms:created>
  <dcterms:modified xsi:type="dcterms:W3CDTF">2019-04-25T11:37:23Z</dcterms:modified>
  <cp:category/>
  <cp:version/>
  <cp:contentType/>
  <cp:contentStatus/>
</cp:coreProperties>
</file>